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<sst xmlns="http://schemas.openxmlformats.org/spreadsheetml/2006/main" count="676" uniqueCount="180">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</sst>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13249594"/>
        <c:axId val="52137483"/>
      </c:lineChart>
      <c:catAx>
        <c:axId val="1324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37483"/>
        <c:crossesAt val="60"/>
        <c:auto val="0"/>
        <c:lblOffset val="100"/>
        <c:tickLblSkip val="6"/>
        <c:tickMarkSkip val="2"/>
        <c:noMultiLvlLbl val="0"/>
      </c:catAx>
      <c:valAx>
        <c:axId val="521374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49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66584164"/>
        <c:axId val="62386565"/>
      </c:lineChart>
      <c:cat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386565"/>
        <c:crossesAt val="60"/>
        <c:auto val="0"/>
        <c:lblOffset val="100"/>
        <c:tickLblSkip val="6"/>
        <c:noMultiLvlLbl val="0"/>
      </c:catAx>
      <c:valAx>
        <c:axId val="6238656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841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24608174"/>
        <c:axId val="20146975"/>
      </c:lineChart>
      <c:cat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146975"/>
        <c:crossesAt val="40"/>
        <c:auto val="0"/>
        <c:lblOffset val="100"/>
        <c:tickLblSkip val="6"/>
        <c:noMultiLvlLbl val="0"/>
      </c:catAx>
      <c:valAx>
        <c:axId val="2014697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081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47105048"/>
        <c:axId val="21292249"/>
      </c:line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292249"/>
        <c:crossesAt val="60"/>
        <c:auto val="0"/>
        <c:lblOffset val="100"/>
        <c:tickLblSkip val="6"/>
        <c:noMultiLvlLbl val="0"/>
      </c:catAx>
      <c:valAx>
        <c:axId val="2129224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050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57412514"/>
        <c:axId val="46950579"/>
      </c:lineChart>
      <c:catAx>
        <c:axId val="57412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950579"/>
        <c:crossesAt val="60"/>
        <c:auto val="0"/>
        <c:lblOffset val="100"/>
        <c:tickLblSkip val="6"/>
        <c:noMultiLvlLbl val="0"/>
      </c:catAx>
      <c:valAx>
        <c:axId val="4695057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125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19902028"/>
        <c:axId val="44900525"/>
      </c:lineChart>
      <c:catAx>
        <c:axId val="19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900525"/>
        <c:crossesAt val="60"/>
        <c:auto val="0"/>
        <c:lblOffset val="100"/>
        <c:tickLblSkip val="6"/>
        <c:tickMarkSkip val="2"/>
        <c:noMultiLvlLbl val="0"/>
      </c:catAx>
      <c:valAx>
        <c:axId val="4490052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020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1451542"/>
        <c:axId val="13063879"/>
      </c:lineChart>
      <c:cat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063879"/>
        <c:crossesAt val="40"/>
        <c:auto val="0"/>
        <c:lblOffset val="100"/>
        <c:tickLblSkip val="6"/>
        <c:noMultiLvlLbl val="0"/>
      </c:catAx>
      <c:valAx>
        <c:axId val="13063879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515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50466048"/>
        <c:axId val="51541249"/>
      </c:lineChart>
      <c:cat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541249"/>
        <c:crossesAt val="40"/>
        <c:auto val="0"/>
        <c:lblOffset val="100"/>
        <c:tickLblSkip val="6"/>
        <c:noMultiLvlLbl val="0"/>
      </c:catAx>
      <c:valAx>
        <c:axId val="51541249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660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61218058"/>
        <c:axId val="14091611"/>
      </c:line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091611"/>
        <c:crossesAt val="40"/>
        <c:auto val="0"/>
        <c:lblOffset val="100"/>
        <c:tickLblSkip val="6"/>
        <c:noMultiLvlLbl val="0"/>
      </c:catAx>
      <c:valAx>
        <c:axId val="14091611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180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3-5/03 - </v>
      </c>
      <c r="E2" s="96" t="str">
        <f>IF($I$5&lt;3,IF($I$5=2,12,11),$I$5-2)&amp;IF($I$5&lt;3,"/"&amp;RIGHT($I$4-3,2),)&amp;"-"&amp;$I$5&amp;"/"&amp;RIGHT($I$4-2,2)&amp;" - "</f>
        <v>3-5/02 - </v>
      </c>
      <c r="F2" s="25"/>
      <c r="G2" s="29"/>
    </row>
    <row r="3" spans="1:7" ht="13.5" thickBot="1">
      <c r="A3" s="27"/>
      <c r="B3" s="33"/>
      <c r="C3" s="67" t="str">
        <f>I5&amp;"/"&amp;I4</f>
        <v>5/2004</v>
      </c>
      <c r="D3" s="102" t="str">
        <f>IF($I$5&lt;3,IF($I$5=2,12,11),$I$5-2)&amp;IF($I$5&lt;3,"/"&amp;RIGHT($I$4-1,2),)&amp;"-"&amp;$I$5&amp;"/"&amp;RIGHT($I$4,2)</f>
        <v>3-5/04</v>
      </c>
      <c r="E3" s="100" t="str">
        <f>IF($I$5&lt;3,IF($I$5=2,12,11),$I$5-2)&amp;IF($I$5&lt;3,"/"&amp;RIGHT($I$4-2,2),)&amp;"-"&amp;$I$5&amp;"/"&amp;RIGHT($I$4-1,2)</f>
        <v>3-5/03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116.9</v>
      </c>
      <c r="D4" s="103">
        <f>LOOKUP(100000000,Muutos!C:C)</f>
        <v>4.780400358530044</v>
      </c>
      <c r="E4" s="106">
        <f>INDEX(Muutos!C:C,MATCH(LOOKUP(100000000,Muutos!C:C),Muutos!C:C,0)-12)</f>
        <v>2.4173806609547053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109.19</v>
      </c>
      <c r="D5" s="104">
        <f>LOOKUP(100000000,Muutos!F:F)</f>
        <v>4.421196836664795</v>
      </c>
      <c r="E5" s="107">
        <f>INDEX(Muutos!F:F,MATCH(LOOKUP(100000000,Muutos!F:F),Muutos!F:F,0)-12)</f>
        <v>0.07166225268732242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111.4</v>
      </c>
      <c r="D6" s="105">
        <f>LOOKUP(100000000,Muutos!I:I)</f>
        <v>5.3479381443299046</v>
      </c>
      <c r="E6" s="108">
        <f>INDEX(Muutos!I:I,MATCH(LOOKUP(100000000,Muutos!I:I),Muutos!I:I,0)-12)</f>
        <v>-0.2891101831031269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125.2</v>
      </c>
      <c r="D7" s="105">
        <f>LOOKUP(100000000,Muutos!L:L)</f>
        <v>6.372405729318899</v>
      </c>
      <c r="E7" s="108">
        <f>INDEX(Muutos!L:L,MATCH(LOOKUP(100000000,Muutos!L:L),Muutos!L:L,0)-12)</f>
        <v>3.7924757281553574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110.5</v>
      </c>
      <c r="D8" s="105">
        <f>LOOKUP(100000000,Muutos!O:O)</f>
        <v>2.224824355971887</v>
      </c>
      <c r="E8" s="108">
        <f>INDEX(Muutos!O:O,MATCH(LOOKUP(100000000,Muutos!O:O),Muutos!O:O,0)-12)</f>
        <v>-1.6129032258064417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117.6</v>
      </c>
      <c r="D9" s="105">
        <f>LOOKUP(100000000,Muutos!R:R)</f>
        <v>4.671228800952077</v>
      </c>
      <c r="E9" s="108">
        <f>INDEX(Muutos!R:R,MATCH(LOOKUP(100000000,Muutos!R:R),Muutos!R:R,0)-12)</f>
        <v>4.281725100837733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119.9</v>
      </c>
      <c r="D10" s="105">
        <f>LOOKUP(100000000,Muutos!U:U)</f>
        <v>5.057000876936555</v>
      </c>
      <c r="E10" s="108">
        <f>INDEX(Muutos!U:U,MATCH(LOOKUP(100000000,Muutos!U:U),Muutos!U:U,0)-12)</f>
        <v>5.391250770178681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146.1</v>
      </c>
      <c r="D11" s="105">
        <f>LOOKUP(100000000,Muutos!X:X)</f>
        <v>8.73686907507045</v>
      </c>
      <c r="E11" s="108">
        <f>INDEX(Muutos!X:X,MATCH(LOOKUP(100000000,Muutos!X:X),Muutos!X:X,0)-12)</f>
        <v>8.839933073061903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120.2</v>
      </c>
      <c r="D12" s="105">
        <f>LOOKUP(100000000,Muutos!AA:AA)</f>
        <v>4.091700522344738</v>
      </c>
      <c r="E12" s="108">
        <f>INDEX(Muutos!AA:AA,MATCH(LOOKUP(100000000,Muutos!AA:AA),Muutos!AA:AA,0)-12)</f>
        <v>2.9886431560071727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115" sqref="AI115:AL11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73.3</v>
      </c>
      <c r="G4" s="34"/>
      <c r="H4" s="60">
        <v>71.54</v>
      </c>
      <c r="I4" s="60">
        <v>75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72.7</v>
      </c>
      <c r="J5" s="60">
        <v>74.8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80.6</v>
      </c>
      <c r="J8" s="60">
        <v>75.7</v>
      </c>
      <c r="K8" s="34"/>
      <c r="L8" s="34">
        <v>83.8</v>
      </c>
      <c r="M8" s="34">
        <v>63.5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74.4</v>
      </c>
      <c r="J9" s="60">
        <v>76.2</v>
      </c>
      <c r="K9" s="34"/>
      <c r="L9" s="34">
        <v>60.6</v>
      </c>
      <c r="M9" s="34">
        <v>57.1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73.92</v>
      </c>
      <c r="I10" s="60">
        <v>76.1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63.1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76.6</v>
      </c>
      <c r="J16" s="60">
        <v>78.6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62.3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85.3</v>
      </c>
      <c r="J20" s="60">
        <v>79.6</v>
      </c>
      <c r="K20" s="68">
        <v>-0.4773269689737369</v>
      </c>
      <c r="L20" s="34">
        <v>83.4</v>
      </c>
      <c r="M20" s="34">
        <v>68.9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80.1</v>
      </c>
      <c r="K21" s="68">
        <v>15.841584158415845</v>
      </c>
      <c r="L21" s="34">
        <v>70.2</v>
      </c>
      <c r="M21" s="34">
        <v>65.2</v>
      </c>
      <c r="N21" s="34">
        <v>65.7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66.3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66.2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68.1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68.9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</v>
      </c>
      <c r="F29" s="34">
        <v>82.6</v>
      </c>
      <c r="G29" s="68">
        <v>0.5791505791505828</v>
      </c>
      <c r="H29" s="60">
        <v>78.15</v>
      </c>
      <c r="I29" s="60">
        <v>82</v>
      </c>
      <c r="J29" s="60">
        <v>83.3</v>
      </c>
      <c r="K29" s="68">
        <v>5.063291139240515</v>
      </c>
      <c r="L29" s="34">
        <v>58.1</v>
      </c>
      <c r="M29" s="34">
        <v>69.1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69.4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85.8</v>
      </c>
      <c r="J32" s="60">
        <v>85.6</v>
      </c>
      <c r="K32" s="68">
        <v>-2.637889688249404</v>
      </c>
      <c r="L32" s="34">
        <v>81.2</v>
      </c>
      <c r="M32" s="34">
        <v>67.4</v>
      </c>
      <c r="N32" s="34">
        <v>71.3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87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84.7</v>
      </c>
      <c r="F38" s="34">
        <v>86.2</v>
      </c>
      <c r="G38" s="68">
        <v>8.314350797266524</v>
      </c>
      <c r="H38" s="60">
        <v>85.59</v>
      </c>
      <c r="I38" s="60">
        <v>86.2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88.8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93.4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91.1</v>
      </c>
      <c r="J41" s="60">
        <v>90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85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88.8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85.9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88.8</v>
      </c>
      <c r="J44" s="60">
        <v>90</v>
      </c>
      <c r="K44" s="68">
        <v>11.576354679802945</v>
      </c>
      <c r="L44" s="34">
        <v>90.6</v>
      </c>
      <c r="M44" s="34">
        <v>74.6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85.4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0.1865671641791005</v>
      </c>
      <c r="H46" s="60">
        <v>85.92</v>
      </c>
      <c r="I46" s="60">
        <v>91</v>
      </c>
      <c r="J46" s="60">
        <v>90.3</v>
      </c>
      <c r="K46" s="68">
        <v>3.8461538461538494</v>
      </c>
      <c r="L46" s="34">
        <v>86.4</v>
      </c>
      <c r="M46" s="34">
        <v>82.8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83.1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91.2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85.3</v>
      </c>
      <c r="N49" s="34">
        <v>85.5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91.4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89.8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92.2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92.2</v>
      </c>
      <c r="G53" s="68">
        <v>5.893060295790662</v>
      </c>
      <c r="H53" s="60">
        <v>93.08</v>
      </c>
      <c r="I53" s="60">
        <v>93.9</v>
      </c>
      <c r="J53" s="60">
        <v>92.7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92.2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91.2</v>
      </c>
      <c r="J54" s="60">
        <v>92.9</v>
      </c>
      <c r="K54" s="68">
        <v>9.141274238227139</v>
      </c>
      <c r="L54" s="34">
        <v>78.8</v>
      </c>
      <c r="M54" s="34">
        <v>86.5</v>
      </c>
      <c r="N54" s="34">
        <v>87.2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2.3125280646609814</v>
      </c>
      <c r="H55" s="60">
        <v>91.14</v>
      </c>
      <c r="I55" s="60">
        <v>94.6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87.5</v>
      </c>
      <c r="O55" s="34">
        <v>6.8</v>
      </c>
      <c r="P55" s="34">
        <v>95.3</v>
      </c>
      <c r="Q55" s="34">
        <v>93.2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93.1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2.956379795048522</v>
      </c>
      <c r="H56" s="60">
        <v>113.53</v>
      </c>
      <c r="I56" s="60">
        <v>90.9</v>
      </c>
      <c r="J56" s="60">
        <v>93.4</v>
      </c>
      <c r="K56" s="68">
        <v>15.231788079470213</v>
      </c>
      <c r="L56" s="34">
        <v>104.4</v>
      </c>
      <c r="M56" s="34">
        <v>85.5</v>
      </c>
      <c r="N56" s="34">
        <v>87.9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93.7</v>
      </c>
      <c r="K57" s="68">
        <v>11.388611388611395</v>
      </c>
      <c r="L57" s="34">
        <v>111.5</v>
      </c>
      <c r="M57" s="34">
        <v>94.8</v>
      </c>
      <c r="N57" s="34">
        <v>88.5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92.3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95.1</v>
      </c>
      <c r="F61" s="34">
        <v>95.6</v>
      </c>
      <c r="G61" s="68">
        <v>4.571913655105518</v>
      </c>
      <c r="H61" s="60">
        <v>86.23</v>
      </c>
      <c r="I61" s="60">
        <v>94.9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97.1</v>
      </c>
      <c r="J63" s="61">
        <v>96.4</v>
      </c>
      <c r="K63" s="39">
        <v>10.355029585798817</v>
      </c>
      <c r="L63" s="39">
        <v>74.6</v>
      </c>
      <c r="M63" s="39">
        <v>96.2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96.1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96.8</v>
      </c>
      <c r="K64" s="68">
        <v>13.513513513513514</v>
      </c>
      <c r="L64" s="34">
        <v>79.8</v>
      </c>
      <c r="M64" s="34">
        <v>94.7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97.7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97.3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108.2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100.4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0.2533597708746464</v>
      </c>
      <c r="H66" s="60">
        <v>91.01</v>
      </c>
      <c r="I66" s="60">
        <v>97.7</v>
      </c>
      <c r="J66" s="60">
        <v>97.9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6.528417818740402</v>
      </c>
      <c r="H67" s="60">
        <v>97.09</v>
      </c>
      <c r="I67" s="60">
        <v>98.4</v>
      </c>
      <c r="J67" s="60">
        <v>98.6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99.7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16.53307495816085</v>
      </c>
      <c r="H68" s="60">
        <v>132.3</v>
      </c>
      <c r="I68" s="60">
        <v>101.3</v>
      </c>
      <c r="J68" s="60">
        <v>99.5</v>
      </c>
      <c r="K68" s="68">
        <v>26.245210727969354</v>
      </c>
      <c r="L68" s="34">
        <v>131.8</v>
      </c>
      <c r="M68" s="34">
        <v>100.5</v>
      </c>
      <c r="N68" s="34">
        <v>99.9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100.1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-3.047842995387529</v>
      </c>
      <c r="H69" s="60">
        <v>107.2</v>
      </c>
      <c r="I69" s="60">
        <v>100.4</v>
      </c>
      <c r="J69" s="60">
        <v>100.3</v>
      </c>
      <c r="K69" s="68">
        <v>-2.0627802690582935</v>
      </c>
      <c r="L69" s="34">
        <v>109.2</v>
      </c>
      <c r="M69" s="34">
        <v>100.3</v>
      </c>
      <c r="N69" s="34">
        <v>100.3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100.5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100.7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10.847645429362888</v>
      </c>
      <c r="H71" s="60">
        <v>100.04</v>
      </c>
      <c r="I71" s="60">
        <v>101.3</v>
      </c>
      <c r="J71" s="60">
        <v>101.4</v>
      </c>
      <c r="K71" s="68">
        <v>16.91022964509395</v>
      </c>
      <c r="L71" s="34">
        <v>112</v>
      </c>
      <c r="M71" s="34">
        <v>101.9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101.6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102.5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106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104.7</v>
      </c>
      <c r="K75" s="39">
        <v>15.41554959785523</v>
      </c>
      <c r="L75" s="39">
        <v>86.1</v>
      </c>
      <c r="M75" s="39">
        <v>109.1</v>
      </c>
      <c r="N75" s="39">
        <v>107.5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101.4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106.7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10.209527574619488</v>
      </c>
      <c r="H77" s="60">
        <v>111.51</v>
      </c>
      <c r="I77" s="60">
        <v>107</v>
      </c>
      <c r="J77" s="60">
        <v>106.1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104.2</v>
      </c>
      <c r="AD77" s="34">
        <v>103.6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107.5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105.1</v>
      </c>
      <c r="AA79" s="34">
        <v>4.8</v>
      </c>
      <c r="AB79" s="34">
        <v>104.7</v>
      </c>
      <c r="AC79" s="34">
        <v>104.6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4.6863189720332485</v>
      </c>
      <c r="H80" s="60">
        <v>138.5</v>
      </c>
      <c r="I80" s="60">
        <v>106.9</v>
      </c>
      <c r="J80" s="60">
        <v>106.1</v>
      </c>
      <c r="K80" s="68">
        <v>8.042488619119874</v>
      </c>
      <c r="L80" s="34">
        <v>142.4</v>
      </c>
      <c r="M80" s="34">
        <v>108.9</v>
      </c>
      <c r="N80" s="34">
        <v>108.7</v>
      </c>
      <c r="O80" s="34">
        <v>5.2</v>
      </c>
      <c r="P80" s="34">
        <v>124.7</v>
      </c>
      <c r="Q80" s="34">
        <v>105.4</v>
      </c>
      <c r="R80" s="34">
        <v>105.4</v>
      </c>
      <c r="S80" s="34">
        <v>8.3</v>
      </c>
      <c r="T80" s="34">
        <v>132.2</v>
      </c>
      <c r="U80" s="34">
        <v>107.2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105.7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109.4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108.8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106.6</v>
      </c>
      <c r="F83" s="34">
        <v>107.3</v>
      </c>
      <c r="G83" s="68">
        <v>0.2698920431827229</v>
      </c>
      <c r="H83" s="60">
        <v>100.31</v>
      </c>
      <c r="I83" s="60">
        <v>107.1</v>
      </c>
      <c r="J83" s="60">
        <v>106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105.6</v>
      </c>
      <c r="J84" s="60">
        <v>106.1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105.9</v>
      </c>
      <c r="J85" s="60">
        <v>106</v>
      </c>
      <c r="K85" s="68">
        <v>14.54005934718101</v>
      </c>
      <c r="L85" s="34">
        <v>115.8</v>
      </c>
      <c r="M85" s="34">
        <v>110.6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-1.3639760837070327</v>
      </c>
      <c r="H86" s="60">
        <v>105.58</v>
      </c>
      <c r="I86" s="60">
        <v>106.8</v>
      </c>
      <c r="J86" s="60">
        <v>105.9</v>
      </c>
      <c r="K86" s="68">
        <v>-6.282271944922544</v>
      </c>
      <c r="L86" s="34">
        <v>108.9</v>
      </c>
      <c r="M86" s="34">
        <v>106.6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1.7976810977555553</v>
      </c>
      <c r="H87" s="61">
        <v>95.7</v>
      </c>
      <c r="I87" s="61">
        <v>105.5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109.6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108.2</v>
      </c>
      <c r="AD87" s="39">
        <v>107.7</v>
      </c>
      <c r="AE87" s="39">
        <v>12.5</v>
      </c>
      <c r="AF87" s="39">
        <v>111.8</v>
      </c>
      <c r="AG87" s="39">
        <v>118.6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-1.3947967157978005</v>
      </c>
      <c r="H88" s="34">
        <v>99.68</v>
      </c>
      <c r="I88" s="34">
        <v>105.3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108.1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108.8</v>
      </c>
      <c r="G89" s="68">
        <v>-2.8338265626401316</v>
      </c>
      <c r="H89" s="34">
        <v>108.35</v>
      </c>
      <c r="I89" s="34">
        <v>105.7</v>
      </c>
      <c r="J89" s="34">
        <v>106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110.9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108.5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108.8</v>
      </c>
      <c r="N90" s="34">
        <v>110.5</v>
      </c>
      <c r="O90" s="34">
        <v>5.4</v>
      </c>
      <c r="P90" s="34">
        <v>106.8</v>
      </c>
      <c r="Q90" s="34">
        <v>110.3</v>
      </c>
      <c r="R90" s="34">
        <v>110</v>
      </c>
      <c r="S90" s="34">
        <v>3.1</v>
      </c>
      <c r="T90" s="34">
        <v>115.7</v>
      </c>
      <c r="U90" s="34">
        <v>110.5</v>
      </c>
      <c r="V90" s="34">
        <v>109.2</v>
      </c>
      <c r="W90" s="34">
        <v>6</v>
      </c>
      <c r="X90" s="34">
        <v>107.7</v>
      </c>
      <c r="Y90" s="34">
        <v>110.6</v>
      </c>
      <c r="Z90" s="34">
        <v>110.4</v>
      </c>
      <c r="AA90" s="34">
        <v>5.2</v>
      </c>
      <c r="AB90" s="34">
        <v>107.7</v>
      </c>
      <c r="AC90" s="34">
        <v>109.2</v>
      </c>
      <c r="AD90" s="34">
        <v>109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6.033827442037257</v>
      </c>
      <c r="H91" s="34">
        <v>111.59</v>
      </c>
      <c r="I91" s="34">
        <v>107.1</v>
      </c>
      <c r="J91" s="34">
        <v>106.6</v>
      </c>
      <c r="K91" s="68">
        <v>11.874386653581936</v>
      </c>
      <c r="L91" s="34">
        <v>114</v>
      </c>
      <c r="M91" s="34">
        <v>112.7</v>
      </c>
      <c r="N91" s="34">
        <v>110.8</v>
      </c>
      <c r="O91" s="34">
        <v>6.8</v>
      </c>
      <c r="P91" s="34">
        <v>114.7</v>
      </c>
      <c r="Q91" s="34">
        <v>111.7</v>
      </c>
      <c r="R91" s="34">
        <v>110.5</v>
      </c>
      <c r="S91" s="34">
        <v>2.3</v>
      </c>
      <c r="T91" s="34">
        <v>110.7</v>
      </c>
      <c r="U91" s="34">
        <v>109.5</v>
      </c>
      <c r="V91" s="34">
        <v>109.6</v>
      </c>
      <c r="W91" s="34">
        <v>6.4</v>
      </c>
      <c r="X91" s="34">
        <v>109</v>
      </c>
      <c r="Y91" s="34">
        <v>111.3</v>
      </c>
      <c r="Z91" s="34">
        <v>110.8</v>
      </c>
      <c r="AA91" s="34">
        <v>5.6</v>
      </c>
      <c r="AB91" s="34">
        <v>110.5</v>
      </c>
      <c r="AC91" s="34">
        <v>110.7</v>
      </c>
      <c r="AD91" s="34">
        <v>109.4</v>
      </c>
      <c r="AE91" s="34">
        <v>11.3</v>
      </c>
      <c r="AF91" s="34">
        <v>124.6</v>
      </c>
      <c r="AG91" s="34">
        <v>122.5</v>
      </c>
      <c r="AH91" s="34">
        <v>122.1</v>
      </c>
      <c r="AI91" s="116">
        <v>5.6</v>
      </c>
      <c r="AJ91" s="116">
        <v>114.3</v>
      </c>
      <c r="AK91" s="116">
        <v>112.2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110.3</v>
      </c>
      <c r="G92" s="68">
        <v>-5.1624548736462135</v>
      </c>
      <c r="H92" s="34">
        <v>131.35</v>
      </c>
      <c r="I92" s="34">
        <v>107.2</v>
      </c>
      <c r="J92" s="34">
        <v>106.8</v>
      </c>
      <c r="K92" s="68">
        <v>-4.985955056179771</v>
      </c>
      <c r="L92" s="34">
        <v>135.3</v>
      </c>
      <c r="M92" s="34">
        <v>111.4</v>
      </c>
      <c r="N92" s="34">
        <v>110.8</v>
      </c>
      <c r="O92" s="34">
        <v>5.4</v>
      </c>
      <c r="P92" s="34">
        <v>131.4</v>
      </c>
      <c r="Q92" s="34">
        <v>110.7</v>
      </c>
      <c r="R92" s="34">
        <v>110.9</v>
      </c>
      <c r="S92" s="34">
        <v>2.2</v>
      </c>
      <c r="T92" s="34">
        <v>135.1</v>
      </c>
      <c r="U92" s="34">
        <v>109.4</v>
      </c>
      <c r="V92" s="34">
        <v>109.7</v>
      </c>
      <c r="W92" s="34">
        <v>4.9</v>
      </c>
      <c r="X92" s="34">
        <v>126.6</v>
      </c>
      <c r="Y92" s="34">
        <v>111.1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109.9</v>
      </c>
      <c r="AE92" s="34">
        <v>9.3</v>
      </c>
      <c r="AF92" s="34">
        <v>143.6</v>
      </c>
      <c r="AG92" s="34">
        <v>122.7</v>
      </c>
      <c r="AH92" s="34">
        <v>123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2.552552552552553</v>
      </c>
      <c r="H93" s="34">
        <v>116.11</v>
      </c>
      <c r="I93" s="34">
        <v>106.8</v>
      </c>
      <c r="J93" s="34">
        <v>106.9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111.2</v>
      </c>
      <c r="S93" s="34">
        <v>2.2</v>
      </c>
      <c r="T93" s="34">
        <v>114.8</v>
      </c>
      <c r="U93" s="34">
        <v>110</v>
      </c>
      <c r="V93" s="34">
        <v>109.7</v>
      </c>
      <c r="W93" s="34">
        <v>5.8</v>
      </c>
      <c r="X93" s="34">
        <v>140.6</v>
      </c>
      <c r="Y93" s="34">
        <v>111.7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123.8</v>
      </c>
      <c r="AI93" s="116">
        <v>4.6</v>
      </c>
      <c r="AJ93" s="116">
        <v>124</v>
      </c>
      <c r="AK93" s="116">
        <v>112.3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109.5</v>
      </c>
      <c r="N94" s="34">
        <v>110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108.8</v>
      </c>
      <c r="V94" s="34">
        <v>109.5</v>
      </c>
      <c r="W94" s="34">
        <v>3.1</v>
      </c>
      <c r="X94" s="34">
        <v>109</v>
      </c>
      <c r="Y94" s="34">
        <v>111.2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111.8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106.5</v>
      </c>
      <c r="J96" s="68">
        <v>107.1</v>
      </c>
      <c r="K96" s="68">
        <v>1.0879419764279263</v>
      </c>
      <c r="L96" s="34">
        <v>111.5</v>
      </c>
      <c r="M96" s="34">
        <v>108.5</v>
      </c>
      <c r="N96" s="34">
        <v>109.5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112.4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126.5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113.4</v>
      </c>
      <c r="F97" s="34">
        <v>111.6</v>
      </c>
      <c r="G97" s="68">
        <v>1.5688209176122383</v>
      </c>
      <c r="H97" s="34">
        <v>102.94</v>
      </c>
      <c r="I97" s="34">
        <v>108.4</v>
      </c>
      <c r="J97" s="34">
        <v>107.2</v>
      </c>
      <c r="K97" s="68">
        <v>-0.9499136442141575</v>
      </c>
      <c r="L97" s="34">
        <v>114.7</v>
      </c>
      <c r="M97" s="34">
        <v>110.5</v>
      </c>
      <c r="N97" s="34">
        <v>109.7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113.1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110.8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108.8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108.4</v>
      </c>
      <c r="J100" s="68">
        <v>107.6</v>
      </c>
      <c r="K100" s="68">
        <v>1.0857763300760044</v>
      </c>
      <c r="L100" s="68">
        <v>93.1</v>
      </c>
      <c r="M100" s="34">
        <v>111.4</v>
      </c>
      <c r="N100" s="34">
        <v>111.4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109.2</v>
      </c>
      <c r="V100" s="34">
        <v>109</v>
      </c>
      <c r="W100" s="34">
        <v>4.5</v>
      </c>
      <c r="X100" s="34">
        <v>107</v>
      </c>
      <c r="Y100" s="34">
        <v>114</v>
      </c>
      <c r="Z100" s="34">
        <v>113.9</v>
      </c>
      <c r="AA100" s="34">
        <v>4.9</v>
      </c>
      <c r="AB100" s="34">
        <v>106.5</v>
      </c>
      <c r="AC100" s="34">
        <v>113.6</v>
      </c>
      <c r="AD100" s="34">
        <v>113.8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109.1</v>
      </c>
      <c r="F101" s="68">
        <v>113.2</v>
      </c>
      <c r="G101" s="68">
        <v>-3.5071527457314233</v>
      </c>
      <c r="H101" s="68">
        <v>104.55</v>
      </c>
      <c r="I101" s="68">
        <v>106.3</v>
      </c>
      <c r="J101" s="68">
        <v>107.7</v>
      </c>
      <c r="K101" s="68">
        <v>-3.4849951597289395</v>
      </c>
      <c r="L101" s="68">
        <v>99.7</v>
      </c>
      <c r="M101" s="34">
        <v>112.7</v>
      </c>
      <c r="N101" s="34">
        <v>111.9</v>
      </c>
      <c r="O101" s="34">
        <v>4.2</v>
      </c>
      <c r="P101" s="34">
        <v>112.6</v>
      </c>
      <c r="Q101" s="34">
        <v>113.2</v>
      </c>
      <c r="R101" s="34">
        <v>114.1</v>
      </c>
      <c r="S101" s="34">
        <v>-5.7</v>
      </c>
      <c r="T101" s="34">
        <v>114</v>
      </c>
      <c r="U101" s="34">
        <v>103.9</v>
      </c>
      <c r="V101" s="34">
        <v>109.3</v>
      </c>
      <c r="W101" s="34">
        <v>4</v>
      </c>
      <c r="X101" s="34">
        <v>109.8</v>
      </c>
      <c r="Y101" s="34">
        <v>113.6</v>
      </c>
      <c r="Z101" s="34">
        <v>114.4</v>
      </c>
      <c r="AA101" s="34">
        <v>5.5</v>
      </c>
      <c r="AB101" s="34">
        <v>112.3</v>
      </c>
      <c r="AC101" s="34">
        <v>113.9</v>
      </c>
      <c r="AD101" s="34">
        <v>114.4</v>
      </c>
      <c r="AE101" s="34">
        <v>9.4</v>
      </c>
      <c r="AF101" s="34">
        <v>125.3</v>
      </c>
      <c r="AG101" s="34">
        <v>131</v>
      </c>
      <c r="AH101" s="34">
        <v>131.1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112.9</v>
      </c>
      <c r="F102" s="68">
        <v>113.6</v>
      </c>
      <c r="G102" s="68">
        <v>2.603702603702599</v>
      </c>
      <c r="H102" s="68">
        <v>103.64</v>
      </c>
      <c r="I102" s="68">
        <v>108.4</v>
      </c>
      <c r="J102" s="68">
        <v>107.9</v>
      </c>
      <c r="K102" s="68">
        <v>5.106382978723401</v>
      </c>
      <c r="L102" s="68">
        <v>98.8</v>
      </c>
      <c r="M102" s="34">
        <v>113.6</v>
      </c>
      <c r="N102" s="34">
        <v>112.2</v>
      </c>
      <c r="O102" s="34">
        <v>3.8</v>
      </c>
      <c r="P102" s="34">
        <v>110.9</v>
      </c>
      <c r="Q102" s="34">
        <v>114.3</v>
      </c>
      <c r="R102" s="34">
        <v>114.5</v>
      </c>
      <c r="S102" s="34">
        <v>0.1</v>
      </c>
      <c r="T102" s="34">
        <v>115.8</v>
      </c>
      <c r="U102" s="34">
        <v>110.3</v>
      </c>
      <c r="V102" s="34">
        <v>109.8</v>
      </c>
      <c r="W102" s="34">
        <v>4.3</v>
      </c>
      <c r="X102" s="34">
        <v>112.4</v>
      </c>
      <c r="Y102" s="34">
        <v>115.1</v>
      </c>
      <c r="Z102" s="34">
        <v>114.9</v>
      </c>
      <c r="AA102" s="34">
        <v>6.1</v>
      </c>
      <c r="AB102" s="34">
        <v>114.3</v>
      </c>
      <c r="AC102" s="34">
        <v>115.5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1.2545927054395478</v>
      </c>
      <c r="H103" s="68">
        <v>112.99</v>
      </c>
      <c r="I103" s="68">
        <v>109.1</v>
      </c>
      <c r="J103" s="68">
        <v>108.1</v>
      </c>
      <c r="K103" s="68">
        <v>-1.8421052631578898</v>
      </c>
      <c r="L103" s="68">
        <v>111.9</v>
      </c>
      <c r="M103" s="34">
        <v>110.6</v>
      </c>
      <c r="N103" s="34">
        <v>112.5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</v>
      </c>
      <c r="Z103" s="34">
        <v>115.4</v>
      </c>
      <c r="AA103" s="34">
        <v>4.5</v>
      </c>
      <c r="AB103" s="34">
        <v>115.5</v>
      </c>
      <c r="AC103" s="34">
        <v>115.8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114.2</v>
      </c>
      <c r="F104" s="68">
        <v>114.4</v>
      </c>
      <c r="G104" s="68">
        <v>0.14465169394746688</v>
      </c>
      <c r="H104" s="68">
        <v>131.54</v>
      </c>
      <c r="I104" s="68">
        <v>107</v>
      </c>
      <c r="J104" s="68">
        <v>108.4</v>
      </c>
      <c r="K104" s="68">
        <v>0.6651884700665021</v>
      </c>
      <c r="L104" s="68">
        <v>136.2</v>
      </c>
      <c r="M104" s="34">
        <v>112.2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115.4</v>
      </c>
      <c r="S104" s="34">
        <v>0.4</v>
      </c>
      <c r="T104" s="34">
        <v>135.7</v>
      </c>
      <c r="U104" s="34">
        <v>110.1</v>
      </c>
      <c r="V104" s="34">
        <v>110.6</v>
      </c>
      <c r="W104" s="34">
        <v>6.9</v>
      </c>
      <c r="X104" s="34">
        <v>135.4</v>
      </c>
      <c r="Y104" s="34">
        <v>118.6</v>
      </c>
      <c r="Z104" s="34">
        <v>115.9</v>
      </c>
      <c r="AA104" s="34">
        <v>5.9</v>
      </c>
      <c r="AB104" s="34">
        <v>136.5</v>
      </c>
      <c r="AC104" s="34">
        <v>116.1</v>
      </c>
      <c r="AD104" s="34">
        <v>116.3</v>
      </c>
      <c r="AE104" s="34">
        <v>10.1</v>
      </c>
      <c r="AF104" s="34">
        <v>158.2</v>
      </c>
      <c r="AG104" s="34">
        <v>135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114.7</v>
      </c>
      <c r="G105" s="68">
        <v>2.9540952545000487</v>
      </c>
      <c r="H105" s="68">
        <v>119.54</v>
      </c>
      <c r="I105" s="4">
        <v>109.1</v>
      </c>
      <c r="J105" s="4">
        <v>108.8</v>
      </c>
      <c r="K105" s="68">
        <v>6.721311475409827</v>
      </c>
      <c r="L105" s="4">
        <v>130.2</v>
      </c>
      <c r="M105" s="4">
        <v>116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110.7</v>
      </c>
      <c r="W105" s="34">
        <v>3.7</v>
      </c>
      <c r="X105" s="34">
        <v>145.7</v>
      </c>
      <c r="Y105" s="34">
        <v>116</v>
      </c>
      <c r="Z105" s="34">
        <v>116.2</v>
      </c>
      <c r="AA105" s="34">
        <v>5.5</v>
      </c>
      <c r="AB105" s="34">
        <v>125.7</v>
      </c>
      <c r="AC105" s="34">
        <v>116.7</v>
      </c>
      <c r="AD105" s="34">
        <v>116.8</v>
      </c>
      <c r="AE105" s="34">
        <v>10.1</v>
      </c>
      <c r="AF105" s="34">
        <v>144.4</v>
      </c>
      <c r="AG105" s="34">
        <v>136.1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0.8101410598551222</v>
      </c>
      <c r="H106" s="68">
        <v>105.77</v>
      </c>
      <c r="I106" s="68">
        <v>109.5</v>
      </c>
      <c r="J106" s="68">
        <v>109.1</v>
      </c>
      <c r="K106" s="68">
        <v>2.7960526315789522</v>
      </c>
      <c r="L106" s="68">
        <v>125</v>
      </c>
      <c r="M106" s="68">
        <v>114.9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110.4</v>
      </c>
      <c r="V106" s="34">
        <v>110.8</v>
      </c>
      <c r="W106" s="34">
        <v>3.4</v>
      </c>
      <c r="X106" s="34">
        <v>112.7</v>
      </c>
      <c r="Y106" s="34">
        <v>115.5</v>
      </c>
      <c r="Z106" s="34">
        <v>116.6</v>
      </c>
      <c r="AA106" s="34">
        <v>5.8</v>
      </c>
      <c r="AB106" s="34">
        <v>110</v>
      </c>
      <c r="AC106" s="34">
        <v>117.4</v>
      </c>
      <c r="AD106" s="34">
        <v>117.3</v>
      </c>
      <c r="AE106" s="34">
        <v>8.4</v>
      </c>
      <c r="AF106" s="34">
        <v>146.2</v>
      </c>
      <c r="AG106" s="34">
        <v>135.4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2.706453851492009</v>
      </c>
      <c r="H107" s="68">
        <v>103.6</v>
      </c>
      <c r="I107" s="68">
        <v>108.7</v>
      </c>
      <c r="J107" s="68">
        <v>109.3</v>
      </c>
      <c r="K107" s="68">
        <v>3.710407239819</v>
      </c>
      <c r="L107" s="68">
        <v>114.6</v>
      </c>
      <c r="M107" s="68">
        <v>113.2</v>
      </c>
      <c r="N107" s="68">
        <v>114.6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110.9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117.9</v>
      </c>
      <c r="AD107" s="34">
        <v>117.8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7.745266781411366</v>
      </c>
      <c r="H108" s="68">
        <v>106.42</v>
      </c>
      <c r="I108" s="68">
        <v>110.3</v>
      </c>
      <c r="J108" s="68">
        <v>109.4</v>
      </c>
      <c r="K108" s="68">
        <v>13.7219730941704</v>
      </c>
      <c r="L108" s="68">
        <v>126.8</v>
      </c>
      <c r="M108" s="68">
        <v>116.3</v>
      </c>
      <c r="N108" s="68">
        <v>115.2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117.1</v>
      </c>
      <c r="Z108" s="34">
        <v>117.5</v>
      </c>
      <c r="AA108" s="34">
        <v>5.5</v>
      </c>
      <c r="AB108" s="34">
        <v>116.8</v>
      </c>
      <c r="AC108" s="34">
        <v>118.4</v>
      </c>
      <c r="AD108" s="34">
        <v>118.1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118.1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114.2</v>
      </c>
      <c r="F109" s="68">
        <v>115.8</v>
      </c>
      <c r="G109" s="68">
        <v>-5.449776568875072</v>
      </c>
      <c r="H109" s="68">
        <v>97.33</v>
      </c>
      <c r="I109" s="4">
        <v>108.1</v>
      </c>
      <c r="J109" s="4">
        <v>109.5</v>
      </c>
      <c r="K109" s="68">
        <v>-3.836094158674809</v>
      </c>
      <c r="L109" s="4">
        <v>110.3</v>
      </c>
      <c r="M109" s="4">
        <v>114.6</v>
      </c>
      <c r="N109" s="4">
        <v>115.6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116.4</v>
      </c>
      <c r="F110" s="68">
        <v>116.2</v>
      </c>
      <c r="G110" s="68">
        <v>3.870480505994519</v>
      </c>
      <c r="H110" s="68">
        <v>110.03</v>
      </c>
      <c r="I110" s="4">
        <v>109.2</v>
      </c>
      <c r="J110" s="4">
        <v>109.7</v>
      </c>
      <c r="K110" s="68">
        <v>8.385933273219113</v>
      </c>
      <c r="L110" s="68">
        <v>120.2</v>
      </c>
      <c r="M110" s="68">
        <v>117.1</v>
      </c>
      <c r="N110" s="68">
        <v>116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111.3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118.1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1.2898104970731195</v>
      </c>
      <c r="H111" s="39">
        <v>102.09</v>
      </c>
      <c r="I111" s="39">
        <v>109.5</v>
      </c>
      <c r="J111" s="39">
        <v>110</v>
      </c>
      <c r="K111" s="39">
        <v>4.250797024442083</v>
      </c>
      <c r="L111" s="39">
        <v>98.1</v>
      </c>
      <c r="M111" s="39">
        <v>116</v>
      </c>
      <c r="N111" s="39">
        <v>116.4</v>
      </c>
      <c r="O111" s="39">
        <v>4</v>
      </c>
      <c r="P111" s="39">
        <v>112.7</v>
      </c>
      <c r="Q111" s="39">
        <v>118.3</v>
      </c>
      <c r="R111" s="39">
        <v>118.4</v>
      </c>
      <c r="S111" s="39">
        <v>5.6</v>
      </c>
      <c r="T111" s="39">
        <v>111.5</v>
      </c>
      <c r="U111" s="39">
        <v>114</v>
      </c>
      <c r="V111" s="39">
        <v>111.3</v>
      </c>
      <c r="W111" s="39">
        <v>5.4</v>
      </c>
      <c r="X111" s="39">
        <v>113.5</v>
      </c>
      <c r="Y111" s="39">
        <v>119.5</v>
      </c>
      <c r="Z111" s="39">
        <v>119.3</v>
      </c>
      <c r="AA111" s="39">
        <v>5</v>
      </c>
      <c r="AB111" s="39">
        <v>106.1</v>
      </c>
      <c r="AC111" s="39">
        <v>119.5</v>
      </c>
      <c r="AD111" s="39">
        <v>119.5</v>
      </c>
      <c r="AE111" s="39">
        <v>9.9</v>
      </c>
      <c r="AF111" s="39">
        <v>134.1</v>
      </c>
      <c r="AG111" s="39">
        <v>141.7</v>
      </c>
      <c r="AH111" s="39">
        <v>141.2</v>
      </c>
      <c r="AI111" s="39">
        <v>3.6</v>
      </c>
      <c r="AJ111" s="39">
        <v>112.8</v>
      </c>
      <c r="AK111" s="39">
        <v>119.5</v>
      </c>
      <c r="AL111" s="39">
        <v>119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116.7</v>
      </c>
      <c r="F112" s="68">
        <v>117.1</v>
      </c>
      <c r="G112" s="68">
        <v>2.040617066979109</v>
      </c>
      <c r="H112" s="68">
        <v>104.51</v>
      </c>
      <c r="I112" s="68">
        <v>109</v>
      </c>
      <c r="J112" s="68">
        <v>110.6</v>
      </c>
      <c r="K112" s="68">
        <v>6.552094522019343</v>
      </c>
      <c r="L112" s="68">
        <v>99.2</v>
      </c>
      <c r="M112" s="68">
        <v>116.9</v>
      </c>
      <c r="N112" s="68">
        <v>117</v>
      </c>
      <c r="O112" s="68">
        <v>4.1</v>
      </c>
      <c r="P112" s="68">
        <v>113.9</v>
      </c>
      <c r="Q112" s="68">
        <v>118.9</v>
      </c>
      <c r="R112" s="68">
        <v>119.4</v>
      </c>
      <c r="S112" s="68">
        <v>1.1</v>
      </c>
      <c r="T112" s="68">
        <v>107.8</v>
      </c>
      <c r="U112" s="34">
        <v>110.7</v>
      </c>
      <c r="V112" s="34">
        <v>111.2</v>
      </c>
      <c r="W112" s="34">
        <v>4.6</v>
      </c>
      <c r="X112" s="34">
        <v>112</v>
      </c>
      <c r="Y112" s="34">
        <v>119.4</v>
      </c>
      <c r="Z112" s="34">
        <v>119.7</v>
      </c>
      <c r="AA112" s="34">
        <v>5.7</v>
      </c>
      <c r="AB112" s="34">
        <v>112.6</v>
      </c>
      <c r="AC112" s="34">
        <v>120.2</v>
      </c>
      <c r="AD112" s="34">
        <v>120.3</v>
      </c>
      <c r="AE112" s="34">
        <v>9.5</v>
      </c>
      <c r="AF112" s="34">
        <v>133.9</v>
      </c>
      <c r="AG112" s="34">
        <v>142.4</v>
      </c>
      <c r="AH112" s="34">
        <v>142.5</v>
      </c>
      <c r="AI112" s="34">
        <v>3</v>
      </c>
      <c r="AJ112" s="34">
        <v>112.1</v>
      </c>
      <c r="AK112" s="34">
        <v>116.4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7.4</v>
      </c>
      <c r="D113" s="34">
        <v>117.3</v>
      </c>
      <c r="E113" s="34">
        <v>117.4</v>
      </c>
      <c r="F113" s="34">
        <v>117.4</v>
      </c>
      <c r="G113" s="34">
        <v>8.780487804878055</v>
      </c>
      <c r="H113" s="34">
        <v>113.73</v>
      </c>
      <c r="I113" s="68">
        <v>113.4</v>
      </c>
      <c r="J113" s="68">
        <v>111.1</v>
      </c>
      <c r="K113" s="68">
        <v>5.416248746238708</v>
      </c>
      <c r="L113" s="68">
        <v>105.1</v>
      </c>
      <c r="M113" s="68">
        <v>117</v>
      </c>
      <c r="N113" s="68">
        <v>117.6</v>
      </c>
      <c r="O113" s="68">
        <v>7.4</v>
      </c>
      <c r="P113" s="68">
        <v>120.9</v>
      </c>
      <c r="Q113" s="68">
        <v>121.4</v>
      </c>
      <c r="R113" s="68">
        <v>120.4</v>
      </c>
      <c r="S113" s="68">
        <v>8.1</v>
      </c>
      <c r="T113" s="68">
        <v>123.3</v>
      </c>
      <c r="U113" s="34">
        <v>112.1</v>
      </c>
      <c r="V113" s="34">
        <v>111</v>
      </c>
      <c r="W113" s="34">
        <v>6.3</v>
      </c>
      <c r="X113" s="34">
        <v>116.8</v>
      </c>
      <c r="Y113" s="34">
        <v>120.7</v>
      </c>
      <c r="Z113" s="34">
        <v>120</v>
      </c>
      <c r="AA113" s="34">
        <v>6.7</v>
      </c>
      <c r="AB113" s="34">
        <v>119.8</v>
      </c>
      <c r="AC113" s="34">
        <v>121.4</v>
      </c>
      <c r="AD113" s="34">
        <v>120.8</v>
      </c>
      <c r="AE113" s="34">
        <v>9.8</v>
      </c>
      <c r="AF113" s="34">
        <v>137.6</v>
      </c>
      <c r="AG113" s="34">
        <v>143.8</v>
      </c>
      <c r="AH113" s="34">
        <v>143.4</v>
      </c>
      <c r="AI113" s="34">
        <v>6.7</v>
      </c>
      <c r="AJ113" s="34">
        <v>119.9</v>
      </c>
      <c r="AK113" s="34">
        <v>120.3</v>
      </c>
      <c r="AL113" s="34">
        <v>120.1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5.9</v>
      </c>
      <c r="D114" s="34">
        <v>116.5</v>
      </c>
      <c r="E114" s="34">
        <v>119</v>
      </c>
      <c r="F114" s="34">
        <v>117.8</v>
      </c>
      <c r="G114" s="34">
        <v>8.510227711308369</v>
      </c>
      <c r="H114" s="34">
        <v>112.46</v>
      </c>
      <c r="I114" s="68">
        <v>112.4</v>
      </c>
      <c r="J114" s="68">
        <v>111.7</v>
      </c>
      <c r="K114" s="68">
        <v>11.842105263157897</v>
      </c>
      <c r="L114" s="68">
        <v>110.5</v>
      </c>
      <c r="M114" s="68">
        <v>118.6</v>
      </c>
      <c r="N114" s="68">
        <v>118.2</v>
      </c>
      <c r="O114" s="68">
        <v>6.2</v>
      </c>
      <c r="P114" s="68">
        <v>117.8</v>
      </c>
      <c r="Q114" s="68">
        <v>121.4</v>
      </c>
      <c r="R114" s="68">
        <v>121.3</v>
      </c>
      <c r="S114" s="68">
        <v>-0.4</v>
      </c>
      <c r="T114" s="68">
        <v>115.4</v>
      </c>
      <c r="U114" s="34">
        <v>109.8</v>
      </c>
      <c r="V114" s="34">
        <v>110.7</v>
      </c>
      <c r="W114" s="34">
        <v>4.5</v>
      </c>
      <c r="X114" s="34">
        <v>117.4</v>
      </c>
      <c r="Y114" s="34">
        <v>120.1</v>
      </c>
      <c r="Z114" s="34">
        <v>120.2</v>
      </c>
      <c r="AA114" s="34">
        <v>4.8</v>
      </c>
      <c r="AB114" s="34">
        <v>119.7</v>
      </c>
      <c r="AC114" s="34">
        <v>120.9</v>
      </c>
      <c r="AD114" s="34">
        <v>121</v>
      </c>
      <c r="AE114" s="34">
        <v>9.2</v>
      </c>
      <c r="AF114" s="34">
        <v>140.7</v>
      </c>
      <c r="AG114" s="34">
        <v>144.1</v>
      </c>
      <c r="AH114" s="34">
        <v>144.1</v>
      </c>
      <c r="AI114" s="34">
        <v>3.8</v>
      </c>
      <c r="AJ114" s="34">
        <v>118.6</v>
      </c>
      <c r="AK114" s="34">
        <v>120.4</v>
      </c>
      <c r="AL114" s="34">
        <v>120.6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-3.3631294804849965</v>
      </c>
      <c r="H115" s="34">
        <v>109.19</v>
      </c>
      <c r="I115" s="68">
        <v>111.9</v>
      </c>
      <c r="J115" s="68">
        <v>112.2</v>
      </c>
      <c r="K115" s="68">
        <v>-0.44682752457551383</v>
      </c>
      <c r="L115" s="68">
        <v>111.4</v>
      </c>
      <c r="M115" s="68">
        <v>119.6</v>
      </c>
      <c r="N115" s="68">
        <v>118.8</v>
      </c>
      <c r="O115" s="68">
        <v>5.6</v>
      </c>
      <c r="P115" s="68">
        <v>125.2</v>
      </c>
      <c r="Q115" s="68">
        <v>121.6</v>
      </c>
      <c r="R115" s="68">
        <v>122</v>
      </c>
      <c r="S115" s="68">
        <v>-1.2</v>
      </c>
      <c r="T115" s="68">
        <v>110.5</v>
      </c>
      <c r="U115" s="34">
        <v>109.5</v>
      </c>
      <c r="V115" s="34">
        <v>110.5</v>
      </c>
      <c r="W115" s="34">
        <v>3.3</v>
      </c>
      <c r="X115" s="34">
        <v>117.6</v>
      </c>
      <c r="Y115" s="34">
        <v>119.8</v>
      </c>
      <c r="Z115" s="34">
        <v>120.3</v>
      </c>
      <c r="AA115" s="34">
        <v>3.8</v>
      </c>
      <c r="AB115" s="34">
        <v>119.9</v>
      </c>
      <c r="AC115" s="34">
        <v>120.4</v>
      </c>
      <c r="AD115" s="34">
        <v>121</v>
      </c>
      <c r="AE115" s="34">
        <v>7.3</v>
      </c>
      <c r="AF115" s="34">
        <v>146.1</v>
      </c>
      <c r="AG115" s="34">
        <v>143.6</v>
      </c>
      <c r="AH115" s="34">
        <v>144.8</v>
      </c>
      <c r="AI115" s="34">
        <v>1.9</v>
      </c>
      <c r="AJ115" s="34">
        <v>120.2</v>
      </c>
      <c r="AK115" s="34">
        <v>121.3</v>
      </c>
      <c r="AL115" s="34">
        <v>121.1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T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10" sqref="AB11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7.63983628922238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5.355535553555371</v>
      </c>
      <c r="H6" s="75">
        <f>100*(SUM(Taulukko!J15:J17)-SUM(Taulukko!J3:J5))/SUM(Taulukko!J3:J5)</f>
        <v>5.406613047363702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7.714786674459374</v>
      </c>
      <c r="K6" s="75">
        <f>100*(SUM(Taulukko!N15:N17)-SUM(Taulukko!N3:N5))/SUM(Taulukko!N3:N5)</f>
        <v>8.011695906432742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7.26862302483071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5.159264244055631</v>
      </c>
      <c r="H7" s="75">
        <f>100*(SUM(Taulukko!J16:J18)-SUM(Taulukko!J4:J6))/SUM(Taulukko!J4:J6)</f>
        <v>5.211581291759487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8.9149560117302</v>
      </c>
      <c r="K7" s="75">
        <f>100*(SUM(Taulukko!N16:N18)-SUM(Taulukko!N4:N6))/SUM(Taulukko!N4:N6)</f>
        <v>9.287383177570097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5.659536541889491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11.013473930872884</v>
      </c>
      <c r="K8" s="75">
        <f>100*(SUM(Taulukko!N17:N19)-SUM(Taulukko!N5:N7))/SUM(Taulukko!N5:N7)</f>
        <v>10.541642399534085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4.864399483426621</v>
      </c>
      <c r="H9" s="75">
        <f>100*(SUM(Taulukko!J18:J20)-SUM(Taulukko!J6:J8))/SUM(Taulukko!J6:J8)</f>
        <v>5.08399646330682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10.404949381327333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4.81231953801731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5.103387593488779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11.754780652418434</v>
      </c>
      <c r="K10" s="75">
        <f>100*(SUM(Taulukko!N19:N21)-SUM(Taulukko!N7:N9))/SUM(Taulukko!N7:N9)</f>
        <v>12.075905692926954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4.89208633093526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6.014712245781049</v>
      </c>
      <c r="H11" s="75">
        <f>100*(SUM(Taulukko!J20:J22)-SUM(Taulukko!J8:J10))/SUM(Taulukko!J8:J10)</f>
        <v>5.028421512898994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11.228460255697636</v>
      </c>
      <c r="K11" s="75">
        <f>100*(SUM(Taulukko!N20:N22)-SUM(Taulukko!N8:N10))/SUM(Taulukko!N8:N10)</f>
        <v>12.314709236031923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5.126976521322467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5.4776511831726555</v>
      </c>
      <c r="H12" s="75">
        <f>100*(SUM(Taulukko!J21:J23)-SUM(Taulukko!J9:J11))/SUM(Taulukko!J9:J11)</f>
        <v>4.861111111111106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11.588468061051426</v>
      </c>
      <c r="K12" s="75">
        <f>100*(SUM(Taulukko!N21:N23)-SUM(Taulukko!N9:N11))/SUM(Taulukko!N9:N11)</f>
        <v>12.372881355932206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10.758082497212921</v>
      </c>
      <c r="K13" s="75">
        <f>100*(SUM(Taulukko!N22:N24)-SUM(Taulukko!N10:N12))/SUM(Taulukko!N10:N12)</f>
        <v>12.436974789915961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4.431188751597799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12.458286985539475</v>
      </c>
      <c r="K14" s="75">
        <f>100*(SUM(Taulukko!N23:N25)-SUM(Taulukko!N11:N13))/SUM(Taulukko!N11:N13)</f>
        <v>12.625139043381528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4.071246819338408</v>
      </c>
      <c r="H15" s="75">
        <f>100*(SUM(Taulukko!J24:J26)-SUM(Taulukko!J12:J14))/SUM(Taulukko!J12:J14)</f>
        <v>4.642248722316868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12.719298245614029</v>
      </c>
      <c r="K15" s="75">
        <f>100*(SUM(Taulukko!N24:N26)-SUM(Taulukko!N12:N14))/SUM(Taulukko!N12:N14)</f>
        <v>12.93532338308458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4.491525423728811</v>
      </c>
      <c r="H16" s="77">
        <f>100*(SUM(Taulukko!J25:J27)-SUM(Taulukko!J13:J15))/SUM(Taulukko!J13:J15)</f>
        <v>4.755838641188968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12.540716612377846</v>
      </c>
      <c r="K16" s="77">
        <f>100*(SUM(Taulukko!N25:N27)-SUM(Taulukko!N13:N15))/SUM(Taulukko!N13:N15)</f>
        <v>13.146314631463149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6.023067065356695</v>
      </c>
      <c r="H17" s="75">
        <f>100*(SUM(Taulukko!J26:J28)-SUM(Taulukko!J14:J16))/SUM(Taulukko!J14:J16)</f>
        <v>5.004240882103495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11.656772800863461</v>
      </c>
      <c r="K17" s="75">
        <f>100*(SUM(Taulukko!N26:N28)-SUM(Taulukko!N14:N16))/SUM(Taulukko!N14:N16)</f>
        <v>12.89617486338799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4.435994930291509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6.3220845792396325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11.991318502441684</v>
      </c>
      <c r="K18" s="75">
        <f>100*(SUM(Taulukko!N27:N29)-SUM(Taulukko!N15:N17))/SUM(Taulukko!N15:N17)</f>
        <v>12.07363291824581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4.010130856901646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6.569965870307183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11.793214862681747</v>
      </c>
      <c r="K19" s="75">
        <f>100*(SUM(Taulukko!N28:N30)-SUM(Taulukko!N16:N18))/SUM(Taulukko!N16:N18)</f>
        <v>10.903260288615716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7.699486700886607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3.9832285115303985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5.609447490510325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9.868073878627962</v>
      </c>
      <c r="K20" s="75">
        <f>100*(SUM(Taulukko!N29:N31)-SUM(Taulukko!N17:N19))/SUM(Taulukko!N17:N19)</f>
        <v>9.957850368809261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6.998158379373858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4.351395730706061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5.196128374936331</v>
      </c>
      <c r="K21" s="75">
        <f>100*(SUM(Taulukko!N30:N32)-SUM(Taulukko!N18:N20))/SUM(Taulukko!N18:N20)</f>
        <v>9.558441558441576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7.575757575757589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5.407619827939377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6.1399094111726455</v>
      </c>
      <c r="K22" s="75">
        <f>100*(SUM(Taulukko!N31:N33)-SUM(Taulukko!N19:N21))/SUM(Taulukko!N19:N21)</f>
        <v>9.851205746536696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7.864654778235006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6.244897959183678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7.646176911544204</v>
      </c>
      <c r="K23" s="75">
        <f>100*(SUM(Taulukko!N32:N34)-SUM(Taulukko!N20:N22))/SUM(Taulukko!N20:N22)</f>
        <v>10.507614213197964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8.113035551504106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8.267552970502715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12.715298885511665</v>
      </c>
      <c r="K24" s="75">
        <f>100*(SUM(Taulukko!N33:N35)-SUM(Taulukko!N21:N23))/SUM(Taulukko!N21:N23)</f>
        <v>11.161387631975847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6.406570841889127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13.336688475088073</v>
      </c>
      <c r="K25" s="75">
        <f>100*(SUM(Taulukko!N34:N36)-SUM(Taulukko!N22:N24))/SUM(Taulukko!N22:N24)</f>
        <v>11.4598903836572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5.875152998776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11.407407407407419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4.367346938775518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5.786471067644681</v>
      </c>
      <c r="H27" s="75">
        <f>100*(SUM(Taulukko!J36:J38)-SUM(Taulukko!J24:J26))/SUM(Taulukko!J24:J26)</f>
        <v>6.512006512006535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10.16536964980545</v>
      </c>
      <c r="K27" s="75">
        <f>100*(SUM(Taulukko!N36:N38)-SUM(Taulukko!N24:N26))/SUM(Taulukko!N24:N26)</f>
        <v>11.160058737151251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4.205418520016201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6.447688564476888</v>
      </c>
      <c r="H28" s="77">
        <f>100*(SUM(Taulukko!J37:J39)-SUM(Taulukko!J25:J27))/SUM(Taulukko!J25:J27)</f>
        <v>6.931495743818412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9.165460684997587</v>
      </c>
      <c r="K28" s="77">
        <f>100*(SUM(Taulukko!N37:N39)-SUM(Taulukko!N25:N27))/SUM(Taulukko!N25:N27)</f>
        <v>11.278561011181326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5.846528623629734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7.552504038772185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11.068148864185586</v>
      </c>
      <c r="K29" s="75">
        <f>100*(SUM(Taulukko!N38:N40)-SUM(Taulukko!N26:N28))/SUM(Taulukko!N26:N28)</f>
        <v>11.858664085188757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1.5469613259668675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8.437123342707904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13.565891472868204</v>
      </c>
      <c r="K30" s="75">
        <f>100*(SUM(Taulukko!N39:N41)-SUM(Taulukko!N27:N29))/SUM(Taulukko!N27:N29)</f>
        <v>12.898550724637676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2.286135693215335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7.670454545454547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10.048038430744581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17.100192678227362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3.1030661248614613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11.005199306759113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7.096774193548396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9.345047923322685</v>
      </c>
      <c r="H32" s="75">
        <f>100*(SUM(Taulukko!J41:J43)-SUM(Taulukko!J29:J31))/SUM(Taulukko!J29:J31)</f>
        <v>7.176843774781894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15.177713736791558</v>
      </c>
      <c r="K32" s="75">
        <f>100*(SUM(Taulukko!N41:N43)-SUM(Taulukko!N29:N31))/SUM(Taulukko!N29:N31)</f>
        <v>14.374700527072353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10.84337349397591</v>
      </c>
      <c r="AC32" s="75">
        <f>100*(SUM(Taulukko!AL41:AL43)-SUM(Taulukko!AL29:AL31))/SUM(Taulukko!AL29:AL31)</f>
        <v>10.068846815834757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6.805664830841861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13.99515738498788</v>
      </c>
      <c r="K33" s="75">
        <f>100*(SUM(Taulukko!N42:N44)-SUM(Taulukko!N30:N32))/SUM(Taulukko!N30:N32)</f>
        <v>14.129919393077264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10.119555935098203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5.868635833657196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11.806543385490729</v>
      </c>
      <c r="K34" s="75">
        <f>100*(SUM(Taulukko!N43:N45)-SUM(Taulukko!N31:N33))/SUM(Taulukko!N31:N33)</f>
        <v>13.311536665109761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10.216193302246726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5.493661160199774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12.720519962859814</v>
      </c>
      <c r="K35" s="75">
        <f>100*(SUM(Taulukko!N44:N46)-SUM(Taulukko!N32:N34))/SUM(Taulukko!N32:N34)</f>
        <v>12.402388608176402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10.666104553119721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6.062931696085937</v>
      </c>
      <c r="H36" s="75">
        <f>100*(SUM(Taulukko!J45:J47)-SUM(Taulukko!J33:J35))/SUM(Taulukko!J33:J35)</f>
        <v>4.5121480910142875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12.943820224719094</v>
      </c>
      <c r="K36" s="75">
        <f>100*(SUM(Taulukko!N45:N47)-SUM(Taulukko!N33:N35))/SUM(Taulukko!N33:N35)</f>
        <v>11.895070104025349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10.405348934391967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5.094558085681199</v>
      </c>
      <c r="H37" s="75">
        <f>100*(SUM(Taulukko!J46:J48)-SUM(Taulukko!J34:J36))/SUM(Taulukko!J34:J36)</f>
        <v>4.772902232486519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11.27886323268205</v>
      </c>
      <c r="K37" s="75">
        <f>100*(SUM(Taulukko!N46:N48)-SUM(Taulukko!N34:N36))/SUM(Taulukko!N34:N36)</f>
        <v>11.980330800178816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10.77819392426133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6.3305978898007105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5.279383429672465</v>
      </c>
      <c r="H38" s="75">
        <f>100*(SUM(Taulukko!J47:J49)-SUM(Taulukko!J35:J37))/SUM(Taulukko!J35:J37)</f>
        <v>4.992319508448541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11.694616063548114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7.7822580645161334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10.964004964832437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7.3523660539695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4.89109667558271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14.70198675496689</v>
      </c>
      <c r="K39" s="75">
        <f>100*(SUM(Taulukko!N48:N50)-SUM(Taulukko!N36:N38))/SUM(Taulukko!N36:N38)</f>
        <v>12.857771906649049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7.825040128410938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6.2863795110593435</v>
      </c>
      <c r="E40" s="77">
        <f>100*(SUM(Taulukko!F49:F51)-SUM(Taulukko!F37:F39))/SUM(Taulukko!F37:F39)</f>
        <v>5.950540958268925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5.790476190476208</v>
      </c>
      <c r="H40" s="77">
        <f>100*(SUM(Taulukko!J49:J51)-SUM(Taulukko!J37:J39))/SUM(Taulukko!J37:J39)</f>
        <v>4.3972706595905855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13.698630136986301</v>
      </c>
      <c r="K40" s="77">
        <f>100*(SUM(Taulukko!N49:N51)-SUM(Taulukko!N37:N39))/SUM(Taulukko!N37:N39)</f>
        <v>12.887723896898196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5.446873801304154</v>
      </c>
      <c r="E41" s="75">
        <f>100*(SUM(Taulukko!F50:F52)-SUM(Taulukko!F38:F40))/SUM(Taulukko!F38:F40)</f>
        <v>5.523590333716906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4.90566037735849</v>
      </c>
      <c r="H41" s="75">
        <f>100*(SUM(Taulukko!J50:J52)-SUM(Taulukko!J38:J40))/SUM(Taulukko!J38:J40)</f>
        <v>3.7551633496057084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12.402088772845966</v>
      </c>
      <c r="K41" s="75">
        <f>100*(SUM(Taulukko!N50:N52)-SUM(Taulukko!N38:N40))/SUM(Taulukko!N38:N40)</f>
        <v>12.462137602769356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2.9742473703300436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5.064737242955047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1.7043349388662554</v>
      </c>
      <c r="H42" s="75">
        <f>100*(SUM(Taulukko!J51:J53)-SUM(Taulukko!J39:J41))/SUM(Taulukko!J39:J41)</f>
        <v>3.2786885245901685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11.596063329054328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8.242862887012466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2.595529920692158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9.318996415770625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8.508946322067585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4.636260836788545</v>
      </c>
      <c r="E43" s="75">
        <f>100*(SUM(Taulukko!F52:F54)-SUM(Taulukko!F40:F42))/SUM(Taulukko!F40:F42)</f>
        <v>4.7312641937925815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0.8730447435431191</v>
      </c>
      <c r="H43" s="75">
        <f>100*(SUM(Taulukko!J52:J54)-SUM(Taulukko!J40:J42))/SUM(Taulukko!J40:J42)</f>
        <v>3.0392883617494397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7.322089675030845</v>
      </c>
      <c r="K43" s="75">
        <f>100*(SUM(Taulukko!N52:N54)-SUM(Taulukko!N40:N42))/SUM(Taulukko!N40:N42)</f>
        <v>10.579771476936111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2.2214260121820093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8.500590318772122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7.959022852639869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2.154857560262978</v>
      </c>
      <c r="H44" s="75">
        <f>100*(SUM(Taulukko!J53:J55)-SUM(Taulukko!J41:J43))/SUM(Taulukko!J41:J43)</f>
        <v>3.107658157602698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9.716430358632197</v>
      </c>
      <c r="K44" s="75">
        <f>100*(SUM(Taulukko!N53:N55)-SUM(Taulukko!N41:N43))/SUM(Taulukko!N41:N43)</f>
        <v>9.677419354838719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10.0451004510045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7.544956997654434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1.91528545119707</v>
      </c>
      <c r="H45" s="75">
        <f>100*(SUM(Taulukko!J54:J56)-SUM(Taulukko!J42:J44))/SUM(Taulukko!J42:J44)</f>
        <v>3.3666296707362062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10.66270178419711</v>
      </c>
      <c r="K45" s="75">
        <f>100*(SUM(Taulukko!N54:N56)-SUM(Taulukko!N42:N44))/SUM(Taulukko!N42:N44)</f>
        <v>9.098462816784394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7.104660045836548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7.599844901124476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7.1733229934082985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3.8546255506607934</v>
      </c>
      <c r="H46" s="75">
        <f>100*(SUM(Taulukko!J55:J57)-SUM(Taulukko!J43:J45))/SUM(Taulukko!J43:J45)</f>
        <v>3.7393557941503017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13.99491094147584</v>
      </c>
      <c r="K46" s="75">
        <f>100*(SUM(Taulukko!N55:N57)-SUM(Taulukko!N43:N45))/SUM(Taulukko!N43:N45)</f>
        <v>8.779884583676827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7.104863221884495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8.135072908672267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9.63709677419354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6.846153846153829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3.0225782957028238</v>
      </c>
      <c r="H47" s="75">
        <f>100*(SUM(Taulukko!J56:J58)-SUM(Taulukko!J44:J46))/SUM(Taulukko!J44:J46)</f>
        <v>4.032556418793945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10.955518945634251</v>
      </c>
      <c r="K47" s="75">
        <f>100*(SUM(Taulukko!N56:N58)-SUM(Taulukko!N44:N46))/SUM(Taulukko!N44:N46)</f>
        <v>8.58193706579484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9.679999999999996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6.285714285714286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3.5455861070911765</v>
      </c>
      <c r="H48" s="75">
        <f>100*(SUM(Taulukko!J57:J59)-SUM(Taulukko!J45:J47))/SUM(Taulukko!J45:J47)</f>
        <v>4.206642066420656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9.391165937126939</v>
      </c>
      <c r="K48" s="75">
        <f>100*(SUM(Taulukko!N57:N59)-SUM(Taulukko!N45:N47))/SUM(Taulukko!N45:N47)</f>
        <v>8.407437348423622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3.25464949928468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9.789932619896945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6.320968962906885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4.333455747337499</v>
      </c>
      <c r="H49" s="75">
        <f>100*(SUM(Taulukko!J58:J60)-SUM(Taulukko!J46:J48))/SUM(Taulukko!J46:J48)</f>
        <v>4.2983100661278435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8.379888268156447</v>
      </c>
      <c r="K49" s="75">
        <f>100*(SUM(Taulukko!N58:N60)-SUM(Taulukko!N46:N48))/SUM(Taulukko!N46:N48)</f>
        <v>8.263473053892213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5.358490566037732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3.0346304891110525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5.972952667167556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4.777655273796398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4.0995607613469724</v>
      </c>
      <c r="H50" s="75">
        <f>100*(SUM(Taulukko!J59:J61)-SUM(Taulukko!J47:J49))/SUM(Taulukko!J47:J49)</f>
        <v>4.425749817117785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8.415645989727361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4.756554307116101</v>
      </c>
      <c r="Q50" s="75">
        <f>100*(SUM(Taulukko!V59:V61)-SUM(Taulukko!V47:V49))/SUM(Taulukko!V47:V49)</f>
        <v>4.526748971193403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2.9903880384478585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5.630126771066377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4.845173041894337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4.553734061930784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6.774441878367962</v>
      </c>
      <c r="K51" s="75">
        <f>100*(SUM(Taulukko!N60:N62)-SUM(Taulukko!N48:N50))/SUM(Taulukko!N48:N50)</f>
        <v>8.388607101053452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4.077094143810229</v>
      </c>
      <c r="Q51" s="75">
        <f>100*(SUM(Taulukko!V60:V62)-SUM(Taulukko!V48:V50))/SUM(Taulukko!V48:V50)</f>
        <v>4.465947152958668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5.009208103130764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5.038335158817091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4.141159524666906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9.638554216867472</v>
      </c>
      <c r="K52" s="77">
        <f>100*(SUM(Taulukko!N61:N63)-SUM(Taulukko!N49:N51))/SUM(Taulukko!N49:N51)</f>
        <v>8.784829721362247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4.784866468842721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5.884529977794217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6.345083487940639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5.383775918515849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4.424460431654681</v>
      </c>
      <c r="H53" s="75">
        <f>100*(SUM(Taulukko!J62:J64)-SUM(Taulukko!J50:J52))/SUM(Taulukko!J50:J52)</f>
        <v>4.705030763662707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10.298102981029796</v>
      </c>
      <c r="K53" s="75">
        <f>100*(SUM(Taulukko!N62:N64)-SUM(Taulukko!N50:N52))/SUM(Taulukko!N50:N52)</f>
        <v>9.503655252020026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3.099682986967246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5.834862385321093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6.11576265016382</v>
      </c>
      <c r="E54" s="75">
        <f>100*(SUM(Taulukko!F63:F65)-SUM(Taulukko!F51:F53))/SUM(Taulukko!F51:F53)</f>
        <v>5.545487495469377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5.610200364298716</v>
      </c>
      <c r="H54" s="75">
        <f>100*(SUM(Taulukko!J63:J65)-SUM(Taulukko!J51:J53))/SUM(Taulukko!J51:J53)</f>
        <v>4.797979797979802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11.730319563522977</v>
      </c>
      <c r="K54" s="75">
        <f>100*(SUM(Taulukko!N63:N65)-SUM(Taulukko!N51:N53))/SUM(Taulukko!N51:N53)</f>
        <v>10.506134969325169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10.846953937592865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3.583977512297958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6.739526411657559</v>
      </c>
      <c r="W54" s="75">
        <f>100*(SUM(Taulukko!AD63:AD65)-SUM(Taulukko!AD51:AD53))/SUM(Taulukko!AD51:AD53)</f>
        <v>5.940233236151608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6.302674972517423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5.511527377521597</v>
      </c>
      <c r="E55" s="75">
        <f>100*(SUM(Taulukko!F64:F66)-SUM(Taulukko!F52:F54))/SUM(Taulukko!F52:F54)</f>
        <v>5.7462956270329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4.760187522538763</v>
      </c>
      <c r="H55" s="75">
        <f>100*(SUM(Taulukko!J64:J66)-SUM(Taulukko!J52:J54))/SUM(Taulukko!J52:J54)</f>
        <v>5.0359712230215825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11.422000766577238</v>
      </c>
      <c r="K55" s="75">
        <f>100*(SUM(Taulukko!N64:N66)-SUM(Taulukko!N52:N54))/SUM(Taulukko!N52:N54)</f>
        <v>11.672407194795234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9.927272727272731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3.7854889589905403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7.2179905694595705</v>
      </c>
      <c r="W55" s="75">
        <f>100*(SUM(Taulukko!AD64:AD66)-SUM(Taulukko!AD52:AD54))/SUM(Taulukko!AD52:AD54)</f>
        <v>6.30663283798479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6.678832116788326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4.719342152306017</v>
      </c>
      <c r="H56" s="75">
        <f>100*(SUM(Taulukko!J65:J67)-SUM(Taulukko!J53:J55))/SUM(Taulukko!J53:J55)</f>
        <v>5.4180121994976345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12.238692512352713</v>
      </c>
      <c r="K56" s="75">
        <f>100*(SUM(Taulukko!N65:N67)-SUM(Taulukko!N53:N55))/SUM(Taulukko!N53:N55)</f>
        <v>12.643239113827335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10.072463768115945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9.500745156482862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7.051981097782615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7.4810263823635665</v>
      </c>
      <c r="H57" s="75">
        <f>100*(SUM(Taulukko!J66:J68)-SUM(Taulukko!J54:J56))/SUM(Taulukko!J54:J56)</f>
        <v>5.941302791696501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13.29017517136328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6.490727532096999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5.250000000000016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8.072072072072064</v>
      </c>
      <c r="W57" s="75">
        <f>100*(SUM(Taulukko!AD66:AD68)-SUM(Taulukko!AD54:AD56))/SUM(Taulukko!AD54:AD56)</f>
        <v>7.418077061577229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10.014836795252224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7.614213197969523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6.079886885825396</v>
      </c>
      <c r="H58" s="75">
        <f>100*(SUM(Taulukko!J67:J69)-SUM(Taulukko!J55:J57))/SUM(Taulukko!J55:J57)</f>
        <v>6.495360456816556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11.64434523809524</v>
      </c>
      <c r="K58" s="75">
        <f>100*(SUM(Taulukko!N67:N69)-SUM(Taulukko!N55:N57))/SUM(Taulukko!N55:N57)</f>
        <v>13.45206517620313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6.598084427101818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6.990773598296681</v>
      </c>
      <c r="W58" s="75">
        <f>100*(SUM(Taulukko!AD67:AD69)-SUM(Taulukko!AD55:AD57))/SUM(Taulukko!AD55:AD57)</f>
        <v>7.910823444804027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10.003677822728962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7.6341375585163815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6.8928950159066815</v>
      </c>
      <c r="H59" s="75">
        <f>100*(SUM(Taulukko!J68:J70)-SUM(Taulukko!J56:J58))/SUM(Taulukko!J56:J58)</f>
        <v>6.93456614509246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10.95025983667409</v>
      </c>
      <c r="K59" s="75">
        <f>100*(SUM(Taulukko!N68:N70)-SUM(Taulukko!N56:N58))/SUM(Taulukko!N56:N58)</f>
        <v>13.210387655250269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4.902642559109882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7.648523657061543</v>
      </c>
      <c r="W59" s="75">
        <f>100*(SUM(Taulukko!AD68:AD70)-SUM(Taulukko!AD56:AD58))/SUM(Taulukko!AD56:AD58)</f>
        <v>8.261494252873565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9.773887673231222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7.777777777777774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5.6603773584905825</v>
      </c>
      <c r="H60" s="75">
        <f>100*(SUM(Taulukko!J69:J71)-SUM(Taulukko!J57:J59))/SUM(Taulukko!J57:J59)</f>
        <v>7.1529745042493085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9.239723535831203</v>
      </c>
      <c r="K60" s="75">
        <f>100*(SUM(Taulukko!N69:N71)-SUM(Taulukko!N57:N59))/SUM(Taulukko!N57:N59)</f>
        <v>12.677106636838158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8.242950108459853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4.641496363006593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9.49458483754513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6.777267913872216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7.1805702217528955</v>
      </c>
      <c r="H61" s="75">
        <f>100*(SUM(Taulukko!J70:J72)-SUM(Taulukko!J58:J60))/SUM(Taulukko!J58:J60)</f>
        <v>7.185628742514982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11.377025036818843</v>
      </c>
      <c r="K61" s="75">
        <f>100*(SUM(Taulukko!N70:N72)-SUM(Taulukko!N58:N60))/SUM(Taulukko!N58:N60)</f>
        <v>12.205014749262524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7.9512893982807995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7.3307611364433445</v>
      </c>
      <c r="E62" s="75">
        <f>100*(SUM(Taulukko!F71:F73)-SUM(Taulukko!F59:F61))/SUM(Taulukko!F59:F61)</f>
        <v>6.98245614035087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7.4542897327707625</v>
      </c>
      <c r="H62" s="75">
        <f>100*(SUM(Taulukko!J71:J73)-SUM(Taulukko!J59:J61))/SUM(Taulukko!J59:J61)</f>
        <v>7.250437828371275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11.734693877551038</v>
      </c>
      <c r="K62" s="75">
        <f>100*(SUM(Taulukko!N71:N73)-SUM(Taulukko!N59:N61))/SUM(Taulukko!N59:N61)</f>
        <v>12.13114754098359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8.473364318913118</v>
      </c>
      <c r="Q62" s="75">
        <f>100*(SUM(Taulukko!V71:V73)-SUM(Taulukko!V59:V61))/SUM(Taulukko!V59:V61)</f>
        <v>9.341445955619193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8.930462407342024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6.567060458651874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12.004325883201158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9.829059829059815</v>
      </c>
      <c r="Q63" s="75">
        <f>100*(SUM(Taulukko!V72:V74)-SUM(Taulukko!V60:V62))/SUM(Taulukko!V60:V62)</f>
        <v>10.509440684004295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10.599078341013817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9.119607155384076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6.984785615490985</v>
      </c>
      <c r="H64" s="77">
        <f>100*(SUM(Taulukko!J73:J75)-SUM(Taulukko!J61:J63))/SUM(Taulukko!J61:J63)</f>
        <v>7.9805690492713195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12.477844735909226</v>
      </c>
      <c r="K64" s="77">
        <f>100*(SUM(Taulukko!N73:N75)-SUM(Taulukko!N61:N63))/SUM(Taulukko!N61:N63)</f>
        <v>12.949128424048371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11.539823008849565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6.699232379623144</v>
      </c>
      <c r="W64" s="77">
        <f>100*(SUM(Taulukko!AD73:AD75)-SUM(Taulukko!AD61:AD63))/SUM(Taulukko!AD61:AD63)</f>
        <v>7.200279622509599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9.42079553384508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8.146358301691391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8.26730967964175</v>
      </c>
      <c r="H65" s="75">
        <f>100*(SUM(Taulukko!J74:J76)-SUM(Taulukko!J62:J64))/SUM(Taulukko!J62:J64)</f>
        <v>8.503283788454878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13.759213759213777</v>
      </c>
      <c r="K65" s="75">
        <f>100*(SUM(Taulukko!N74:N76)-SUM(Taulukko!N62:N64))/SUM(Taulukko!N62:N64)</f>
        <v>13.10611384399155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14.406184118060434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5.637171165015374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6.447140381282503</v>
      </c>
      <c r="W65" s="75">
        <f>100*(SUM(Taulukko!AD74:AD76)-SUM(Taulukko!AD62:AD64))/SUM(Taulukko!AD62:AD64)</f>
        <v>6.7961165048543775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8.404802744425385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9.486029665401864</v>
      </c>
      <c r="H66" s="75">
        <f>100*(SUM(Taulukko!J75:J77)-SUM(Taulukko!J63:J65))/SUM(Taulukko!J63:J65)</f>
        <v>8.88123924268501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12.768910478834147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12.097855227882047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5.664857530529169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5.290102389078498</v>
      </c>
      <c r="W66" s="75">
        <f>100*(SUM(Taulukko!AD75:AD77)-SUM(Taulukko!AD63:AD65))/SUM(Taulukko!AD63:AD65)</f>
        <v>6.432748538011692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9.982788296041308</v>
      </c>
      <c r="H67" s="75">
        <f>100*(SUM(Taulukko!J76:J78)-SUM(Taulukko!J64:J66))/SUM(Taulukko!J64:J66)</f>
        <v>8.869863013698623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12.624699002407977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6.127285037237652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13.595765795567305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5.673758865248211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5.209742895805134</v>
      </c>
      <c r="W67" s="75">
        <f>100*(SUM(Taulukko!AD76:AD78)-SUM(Taulukko!AD64:AD66))/SUM(Taulukko!AD64:AD66)</f>
        <v>6.000681895669951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11.529168104936154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8.671901672925927</v>
      </c>
      <c r="H68" s="75">
        <f>100*(SUM(Taulukko!J77:J79)-SUM(Taulukko!J65:J67))/SUM(Taulukko!J65:J67)</f>
        <v>8.475153165418666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10.36234337961394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5.33915379449294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8.393680052666227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6.993947545393412</v>
      </c>
      <c r="H69" s="75">
        <f>100*(SUM(Taulukko!J78:J80)-SUM(Taulukko!J66:J68))/SUM(Taulukko!J66:J68)</f>
        <v>7.668918918918916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8.299999999999992</v>
      </c>
      <c r="K69" s="75">
        <f>100*(SUM(Taulukko!N78:N80)-SUM(Taulukko!N66:N68))/SUM(Taulukko!N66:N68)</f>
        <v>9.815126050420165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5.3918285331547295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9.02612826603324</v>
      </c>
      <c r="Q69" s="75">
        <f>100*(SUM(Taulukko!V78:V80)-SUM(Taulukko!V66:V68))/SUM(Taulukko!V66:V68)</f>
        <v>9.823249490142773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5.628140703517592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4.968322774258098</v>
      </c>
      <c r="W69" s="75">
        <f>100*(SUM(Taulukko!AD78:AD80)-SUM(Taulukko!AD66:AD68))/SUM(Taulukko!AD66:AD68)</f>
        <v>5.464297686892414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9.231805929919151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6.031322892369198</v>
      </c>
      <c r="H70" s="75">
        <f>100*(SUM(Taulukko!J79:J81)-SUM(Taulukko!J67:J69))/SUM(Taulukko!J67:J69)</f>
        <v>6.702412868632709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8.56381206264578</v>
      </c>
      <c r="K70" s="75">
        <f>100*(SUM(Taulukko!N79:N81)-SUM(Taulukko!N67:N69))/SUM(Taulukko!N67:N69)</f>
        <v>8.951235804943222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5.158069883527454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8.940060954961048</v>
      </c>
      <c r="Q70" s="75">
        <f>100*(SUM(Taulukko!V79:V81)-SUM(Taulukko!V67:V69))/SUM(Taulukko!V67:V69)</f>
        <v>9.164693946567455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5.215946843853817</v>
      </c>
      <c r="T70" s="75">
        <f>100*(SUM(Taulukko!Z79:Z81)-SUM(Taulukko!Z67:Z69))/SUM(Taulukko!Z67:Z69)</f>
        <v>5.735245081693914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4.9087893864013115</v>
      </c>
      <c r="W70" s="75">
        <f>100*(SUM(Taulukko!AD79:AD81)-SUM(Taulukko!AD67:AD69))/SUM(Taulukko!AD67:AD69)</f>
        <v>5.4648450516494425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8.76547340247576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5.059523809523814</v>
      </c>
      <c r="H71" s="75">
        <f>100*(SUM(Taulukko!J80:J82)-SUM(Taulukko!J68:J70))/SUM(Taulukko!J68:J70)</f>
        <v>5.786498170934478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9.434593509534977</v>
      </c>
      <c r="K71" s="75">
        <f>100*(SUM(Taulukko!N80:N82)-SUM(Taulukko!N68:N70))/SUM(Taulukko!N68:N70)</f>
        <v>8.34441489361703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5.843293492695891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8.916554508748318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5.866755054690066</v>
      </c>
      <c r="T71" s="75">
        <f>100*(SUM(Taulukko!Z80:Z82)-SUM(Taulukko!Z68:Z70))/SUM(Taulukko!Z68:Z70)</f>
        <v>5.9116572567253245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5.386649041639112</v>
      </c>
      <c r="W71" s="75">
        <f>100*(SUM(Taulukko!AD80:AD82)-SUM(Taulukko!AD68:AD70))/SUM(Taulukko!AD68:AD70)</f>
        <v>5.573988055739885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11.387782204515256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8.846025939474567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6.218987760502816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5.125661375661356</v>
      </c>
      <c r="H72" s="75">
        <f>100*(SUM(Taulukko!J81:J83)-SUM(Taulukko!J69:J71))/SUM(Taulukko!J69:J71)</f>
        <v>5.089226701916714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8.591408591408616</v>
      </c>
      <c r="K72" s="75">
        <f>100*(SUM(Taulukko!N81:N83)-SUM(Taulukko!N69:N71))/SUM(Taulukko!N69:N71)</f>
        <v>7.776307081403044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8.149632598530406</v>
      </c>
      <c r="Q72" s="75">
        <f>100*(SUM(Taulukko!V81:V83)-SUM(Taulukko!V69:V71))/SUM(Taulukko!V69:V71)</f>
        <v>8.163265306122442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5.395564382654735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5.623552762156818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10.814375206066604</v>
      </c>
      <c r="Z72" s="75">
        <f>100*(SUM(Taulukko!AH81:AH83)-SUM(Taulukko!AH69:AH71))/SUM(Taulukko!AH69:AH71)</f>
        <v>11.535926170072512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6.380165289256202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4.334975369458125</v>
      </c>
      <c r="H73" s="75">
        <f>100*(SUM(Taulukko!J82:J84)-SUM(Taulukko!J70:J72))/SUM(Taulukko!J70:J72)</f>
        <v>4.534998356884657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7.371900826446266</v>
      </c>
      <c r="K73" s="75">
        <f>100*(SUM(Taulukko!N82:N84)-SUM(Taulukko!N70:N72))/SUM(Taulukko!N70:N72)</f>
        <v>6.999671376930684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7.299270072992702</v>
      </c>
      <c r="Q73" s="75">
        <f>100*(SUM(Taulukko!V82:V84)-SUM(Taulukko!V70:V72))/SUM(Taulukko!V70:V72)</f>
        <v>7.228116710875316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6.322409798080094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6.231355651309252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11.641595814257672</v>
      </c>
      <c r="Z73" s="75">
        <f>100*(SUM(Taulukko!AH82:AH84)-SUM(Taulukko!AH70:AH72))/SUM(Taulukko!AH70:AH72)</f>
        <v>11.666666666666682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5.94771241830065</v>
      </c>
      <c r="E74" s="75">
        <f>100*(SUM(Taulukko!F83:F85)-SUM(Taulukko!F71:F73))/SUM(Taulukko!F71:F73)</f>
        <v>5.739586749754018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4.2539267015706805</v>
      </c>
      <c r="H74" s="75">
        <f>100*(SUM(Taulukko!J83:J85)-SUM(Taulukko!J71:J73))/SUM(Taulukko!J71:J73)</f>
        <v>3.886348791639463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6.523157208088715</v>
      </c>
      <c r="K74" s="75">
        <f>100*(SUM(Taulukko!N83:N85)-SUM(Taulukko!N71:N73))/SUM(Taulukko!N71:N73)</f>
        <v>5.717998700454849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6.756756756756757</v>
      </c>
      <c r="Q74" s="75">
        <f>100*(SUM(Taulukko!V83:V85)-SUM(Taulukko!V71:V73))/SUM(Taulukko!V71:V73)</f>
        <v>5.728314238952537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6.14876033057852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6.837329876863281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5.738506684056069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3.277092796885128</v>
      </c>
      <c r="H75" s="75">
        <f>100*(SUM(Taulukko!J84:J86)-SUM(Taulukko!J72:J74))/SUM(Taulukko!J72:J74)</f>
        <v>3.079416531604538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4.699066623752805</v>
      </c>
      <c r="K75" s="75">
        <f>100*(SUM(Taulukko!N84:N86)-SUM(Taulukko!N72:N74))/SUM(Taulukko!N72:N74)</f>
        <v>4.161331626120359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3.932946486137971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6.145251396648041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5.561039815728851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6.428801028608164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5.00161342368506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2.844214608920495</v>
      </c>
      <c r="H76" s="77">
        <f>100*(SUM(Taulukko!J85:J87)-SUM(Taulukko!J73:J75))/SUM(Taulukko!J73:J75)</f>
        <v>2.088688946015424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2.521273242987709</v>
      </c>
      <c r="K76" s="77">
        <f>100*(SUM(Taulukko!N85:N87)-SUM(Taulukko!N73:N75))/SUM(Taulukko!N73:N75)</f>
        <v>2.582677165354327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6.004543979227523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2.2215169787369087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6.429503916449102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5.428384565075221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11.766571519188062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6.122448979591833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3.1918289179699966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1.0499522748965993</v>
      </c>
      <c r="H77" s="75">
        <f>100*(SUM(Taulukko!J86:J88)-SUM(Taulukko!J74:J76))/SUM(Taulukko!J74:J76)</f>
        <v>1.1787193373686033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0.4011107682813806</v>
      </c>
      <c r="K77" s="75">
        <f>100*(SUM(Taulukko!N86:N88)-SUM(Taulukko!N74:N76))/SUM(Taulukko!N74:N76)</f>
        <v>1.4911463187325469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5.246218216929518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-1.812039312039305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6.132381570408818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5.079778573754484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11.376492771841606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2.848101265822785</v>
      </c>
      <c r="E78" s="75">
        <f>100*(SUM(Taulukko!F87:F89)-SUM(Taulukko!F75:F77))/SUM(Taulukko!F75:F77)</f>
        <v>3.240152477763656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-0.2835538752362878</v>
      </c>
      <c r="H78" s="75">
        <f>100*(SUM(Taulukko!J87:J89)-SUM(Taulukko!J75:J77))/SUM(Taulukko!J75:J77)</f>
        <v>0.4426177679418382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0.2439024390243937</v>
      </c>
      <c r="K78" s="75">
        <f>100*(SUM(Taulukko!N87:N89)-SUM(Taulukko!N75:N77))/SUM(Taulukko!N75:N77)</f>
        <v>0.9846153846153811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-3.258594917787736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5.232744783306584</v>
      </c>
      <c r="T78" s="75">
        <f>100*(SUM(Taulukko!Z87:Z89)-SUM(Taulukko!Z75:Z77))/SUM(Taulukko!Z75:Z77)</f>
        <v>5.9032258064516165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5.1539708265802195</v>
      </c>
      <c r="W78" s="75">
        <f>100*(SUM(Taulukko!AD87:AD89)-SUM(Taulukko!AD75:AD77))/SUM(Taulukko!AD75:AD77)</f>
        <v>4.815772462831298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11.332503113325043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4.650436953807751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2.6788528206744404</v>
      </c>
      <c r="E79" s="75">
        <f>100*(SUM(Taulukko!F88:F90)-SUM(Taulukko!F76:F78))/SUM(Taulukko!F76:F78)</f>
        <v>3.2247865950047387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-0.6572769953051715</v>
      </c>
      <c r="H79" s="75">
        <f>100*(SUM(Taulukko!J88:J90)-SUM(Taulukko!J76:J78))/SUM(Taulukko!J76:J78)</f>
        <v>0.09436929852155124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0.6414172266340937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4.720893141945777</v>
      </c>
      <c r="N79" s="75">
        <f>100*(SUM(Taulukko!R88:R90)-SUM(Taulukko!R76:R78))/SUM(Taulukko!R76:R78)</f>
        <v>5.1454138702460925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-4.397204426324976</v>
      </c>
      <c r="Q79" s="75">
        <f>100*(SUM(Taulukko!V88:V90)-SUM(Taulukko!V76:V78))/SUM(Taulukko!V76:V78)</f>
        <v>0.6800618238021603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5.113454777884308</v>
      </c>
      <c r="T79" s="75">
        <f>100*(SUM(Taulukko!Z88:Z90)-SUM(Taulukko!Z76:Z78))/SUM(Taulukko!Z76:Z78)</f>
        <v>5.740859525336765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4.630225080385845</v>
      </c>
      <c r="W79" s="75">
        <f>100*(SUM(Taulukko!AD88:AD90)-SUM(Taulukko!AD76:AD78))/SUM(Taulukko!AD76:AD78)</f>
        <v>4.728208427147008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3.8068709377901433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4.068117313150437</v>
      </c>
      <c r="E80" s="75">
        <f>100*(SUM(Taulukko!F89:F91)-SUM(Taulukko!F77:F79))/SUM(Taulukko!F77:F79)</f>
        <v>3.4037188780334104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0.28275212064091554</v>
      </c>
      <c r="H80" s="75">
        <f>100*(SUM(Taulukko!J89:J91)-SUM(Taulukko!J77:J79))/SUM(Taulukko!J77:J79)</f>
        <v>0.06275494195167514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1.718318502608169</v>
      </c>
      <c r="K80" s="75">
        <f>100*(SUM(Taulukko!N89:N91)-SUM(Taulukko!N77:N79))/SUM(Taulukko!N77:N79)</f>
        <v>1.3149847094801257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5.451067899266823</v>
      </c>
      <c r="N80" s="75">
        <f>100*(SUM(Taulukko!R89:R91)-SUM(Taulukko!R77:R79))/SUM(Taulukko!R77:R79)</f>
        <v>5.22625876354367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0.48587913756452045</v>
      </c>
      <c r="Q80" s="75">
        <f>100*(SUM(Taulukko!V89:V91)-SUM(Taulukko!V77:V79))/SUM(Taulukko!V77:V79)</f>
        <v>1.1742892459826806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5.914322250639386</v>
      </c>
      <c r="T80" s="75">
        <f>100*(SUM(Taulukko!Z89:Z91)-SUM(Taulukko!Z77:Z79))/SUM(Taulukko!Z77:Z79)</f>
        <v>5.614035087719306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4.892868564118949</v>
      </c>
      <c r="W80" s="75">
        <f>100*(SUM(Taulukko!AD89:AD91)-SUM(Taulukko!AD77:AD79))/SUM(Taulukko!AD77:AD79)</f>
        <v>4.541093700031957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11.348383160463694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4.121475054229939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3.5870243293824076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0.7856693903205352</v>
      </c>
      <c r="H81" s="75">
        <f>100*(SUM(Taulukko!J90:J92)-SUM(Taulukko!J78:J80))/SUM(Taulukko!J78:J80)</f>
        <v>0.3137747097583935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2.4622960911049554</v>
      </c>
      <c r="K81" s="75">
        <f>100*(SUM(Taulukko!N90:N92)-SUM(Taulukko!N78:N80))/SUM(Taulukko!N78:N80)</f>
        <v>1.6528925619834816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5.719733079122955</v>
      </c>
      <c r="N81" s="75">
        <f>100*(SUM(Taulukko!R90:R92)-SUM(Taulukko!R78:R80))/SUM(Taulukko!R78:R80)</f>
        <v>5.239758653540807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2.521008403361334</v>
      </c>
      <c r="Q81" s="75">
        <f>100*(SUM(Taulukko!V90:V92)-SUM(Taulukko!V78:V80))/SUM(Taulukko!V78:V80)</f>
        <v>1.6713091922005499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5.54675118858954</v>
      </c>
      <c r="T81" s="75">
        <f>100*(SUM(Taulukko!Z90:Z92)-SUM(Taulukko!Z78:Z80))/SUM(Taulukko!Z78:Z80)</f>
        <v>5.391690453536296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4.6696315120711525</v>
      </c>
      <c r="W81" s="75">
        <f>100*(SUM(Taulukko!AD90:AD92)-SUM(Taulukko!AD78:AD80))/SUM(Taulukko!AD78:AD80)</f>
        <v>4.354736172917987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10.716435881998803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4.040715607649606</v>
      </c>
      <c r="AC81" s="75">
        <f>100*(SUM(Taulukko!AL90:AL92)-SUM(Taulukko!AL78:AL80))/SUM(Taulukko!AL78:AL80)</f>
        <v>3.8556446637877855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3.6380597014925335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0.9113764927718524</v>
      </c>
      <c r="H82" s="75">
        <f>100*(SUM(Taulukko!J91:J93)-SUM(Taulukko!J79:J81))/SUM(Taulukko!J79:J81)</f>
        <v>0.5967336683417015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2.5168815224063805</v>
      </c>
      <c r="K82" s="75">
        <f>100*(SUM(Taulukko!N91:N93)-SUM(Taulukko!N79:N81))/SUM(Taulukko!N79:N81)</f>
        <v>1.778050275904339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5.537974683544304</v>
      </c>
      <c r="N82" s="75">
        <f>100*(SUM(Taulukko!R91:R93)-SUM(Taulukko!R79:R81))/SUM(Taulukko!R79:R81)</f>
        <v>5.186590765338385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2.2381100404103167</v>
      </c>
      <c r="Q82" s="75">
        <f>100*(SUM(Taulukko!V91:V93)-SUM(Taulukko!V79:V81))/SUM(Taulukko!V79:V81)</f>
        <v>1.9206939281288866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5.494158509630558</v>
      </c>
      <c r="T82" s="75">
        <f>100*(SUM(Taulukko!Z91:Z93)-SUM(Taulukko!Z79:Z81))/SUM(Taulukko!Z79:Z81)</f>
        <v>5.108798486281908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4.584255453683231</v>
      </c>
      <c r="W82" s="75">
        <f>100*(SUM(Taulukko!AD91:AD93)-SUM(Taulukko!AD79:AD81))/SUM(Taulukko!AD79:AD81)</f>
        <v>4.202211690363352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10.780780780780773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3.968009843125185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2.248921749845968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0.8498583569405064</v>
      </c>
      <c r="H83" s="75">
        <f>100*(SUM(Taulukko!J92:J94)-SUM(Taulukko!J80:J82))/SUM(Taulukko!J80:J82)</f>
        <v>0.8173530336372102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1.1311525527361628</v>
      </c>
      <c r="K83" s="75">
        <f>100*(SUM(Taulukko!N92:N94)-SUM(Taulukko!N80:N82))/SUM(Taulukko!N80:N82)</f>
        <v>1.6262657256827284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4.705144291091593</v>
      </c>
      <c r="N83" s="75">
        <f>100*(SUM(Taulukko!R92:R94)-SUM(Taulukko!R80:R82))/SUM(Taulukko!R80:R82)</f>
        <v>4.940213971050972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1.3901760889712698</v>
      </c>
      <c r="Q83" s="75">
        <f>100*(SUM(Taulukko!V92:V94)-SUM(Taulukko!V80:V82))/SUM(Taulukko!V80:V82)</f>
        <v>1.858160421183029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4.766384446534978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3.8883662590153762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10.70044709388971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3.666361136571952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3.2700093428838364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0.8178672538534202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1.0426249616681929</v>
      </c>
      <c r="K84" s="75">
        <f>100*(SUM(Taulukko!N93:N95)-SUM(Taulukko!N81:N83))/SUM(Taulukko!N81:N83)</f>
        <v>1.350936444580913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4.600938967136164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1.0500308832612828</v>
      </c>
      <c r="Q84" s="75">
        <f>100*(SUM(Taulukko!V93:V95)-SUM(Taulukko!V81:V83))/SUM(Taulukko!V81:V83)</f>
        <v>1.608413238478208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4.3966323666978555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4.509865330410265</v>
      </c>
      <c r="W84" s="75">
        <f>100*(SUM(Taulukko!AD93:AD95)-SUM(Taulukko!AD81:AD83))/SUM(Taulukko!AD81:AD83)</f>
        <v>4.381846635367762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11.246652781910132</v>
      </c>
      <c r="Z84" s="75">
        <f>100*(SUM(Taulukko!AH93:AH95)-SUM(Taulukko!AH81:AH83))/SUM(Taulukko!AH81:AH83)</f>
        <v>10.490543735224588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3.472433749619261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0.7869058860560277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1.01600985221677</v>
      </c>
      <c r="K85" s="75">
        <f>100*(SUM(Taulukko!N94:N96)-SUM(Taulukko!N82:N84))/SUM(Taulukko!N82:N84)</f>
        <v>1.1056511056510951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1.422387136672858</v>
      </c>
      <c r="Q85" s="75">
        <f>100*(SUM(Taulukko!V94:V96)-SUM(Taulukko!V82:V84))/SUM(Taulukko!V82:V84)</f>
        <v>1.422387136672858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4.09429280397022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4.711388455538229</v>
      </c>
      <c r="W85" s="75">
        <f>100*(SUM(Taulukko!AD94:AD96)-SUM(Taulukko!AD82:AD84))/SUM(Taulukko!AD82:AD84)</f>
        <v>4.650436953807751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10.3104862331576</v>
      </c>
      <c r="Z85" s="75">
        <f>100*(SUM(Taulukko!AH94:AH96)-SUM(Taulukko!AH82:AH84))/SUM(Taulukko!AH82:AH84)</f>
        <v>10.213637693883516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2.961135101789026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1.1299435028248659</v>
      </c>
      <c r="H86" s="75">
        <f>100*(SUM(Taulukko!J95:J97)-SUM(Taulukko!J83:J85))/SUM(Taulukko!J83:J85)</f>
        <v>1.005972964476576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0.7654623392529087</v>
      </c>
      <c r="K86" s="75">
        <f>100*(SUM(Taulukko!N95:N97)-SUM(Taulukko!N83:N85))/SUM(Taulukko!N83:N85)</f>
        <v>1.07559926244622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1.5128125964803882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4.951728433509802</v>
      </c>
      <c r="W86" s="75">
        <f>100*(SUM(Taulukko!AD95:AD97)-SUM(Taulukko!AD83:AD85))/SUM(Taulukko!AD83:AD85)</f>
        <v>4.922118380062309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9.875470605270769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3.336366393691234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3.20690718470553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1.0681746779767443</v>
      </c>
      <c r="H87" s="75">
        <f>100*(SUM(Taulukko!J96:J98)-SUM(Taulukko!J84:J86))/SUM(Taulukko!J84:J86)</f>
        <v>1.1635220125786307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0.9529664924684977</v>
      </c>
      <c r="K87" s="75">
        <f>100*(SUM(Taulukko!N96:N98)-SUM(Taulukko!N84:N86))/SUM(Taulukko!N84:N86)</f>
        <v>1.2292562999385372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4.767801857585132</v>
      </c>
      <c r="T87" s="75">
        <f>100*(SUM(Taulukko!Z96:Z98)-SUM(Taulukko!Z84:Z86))/SUM(Taulukko!Z84:Z86)</f>
        <v>3.906490310673635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4.8316708229426615</v>
      </c>
      <c r="W87" s="75">
        <f>100*(SUM(Taulukko!AD96:AD98)-SUM(Taulukko!AD84:AD86))/SUM(Taulukko!AD84:AD86)</f>
        <v>5.099502487562182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9.575688073394522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3.714889761401375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3.7492317148125527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1.3199245757385256</v>
      </c>
      <c r="H88" s="77">
        <f>100*(SUM(Taulukko!J97:J99)-SUM(Taulukko!J85:J87))/SUM(Taulukko!J85:J87)</f>
        <v>1.3849543594586196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1.6600061481709298</v>
      </c>
      <c r="K88" s="77">
        <f>100*(SUM(Taulukko!N97:N99)-SUM(Taulukko!N85:N87))/SUM(Taulukko!N85:N87)</f>
        <v>1.565858151673326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3.735456215554191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1.4281279105867637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4.688463911165943</v>
      </c>
      <c r="T88" s="77">
        <f>100*(SUM(Taulukko!Z97:Z99)-SUM(Taulukko!Z85:Z87))/SUM(Taulukko!Z85:Z87)</f>
        <v>3.9865072063784113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4.776674937965254</v>
      </c>
      <c r="W88" s="77">
        <f>100*(SUM(Taulukko!AD97:AD99)-SUM(Taulukko!AD85:AD87))/SUM(Taulukko!AD85:AD87)</f>
        <v>5.212534905367673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9.250851305334853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3.4855769230769127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4.1138261676461525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1.511335012594444</v>
      </c>
      <c r="H89" s="113">
        <f>100*(SUM(Taulukko!J98:J100)-SUM(Taulukko!J86:J88))/SUM(Taulukko!J86:J88)</f>
        <v>1.542821158690169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1.9053472649047467</v>
      </c>
      <c r="K89" s="113">
        <f>100*(SUM(Taulukko!N98:N100)-SUM(Taulukko!N86:N88))/SUM(Taulukko!N86:N88)</f>
        <v>1.7753290480563066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4.06727828746176</v>
      </c>
      <c r="N89" s="113">
        <f>100*(SUM(Taulukko!R98:R100)-SUM(Taulukko!R86:R88))/SUM(Taulukko!R86:R88)</f>
        <v>3.9743197798838272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1.7516421645292353</v>
      </c>
      <c r="Q89" s="113">
        <f>100*(SUM(Taulukko!V98:V100)-SUM(Taulukko!V86:V88))/SUM(Taulukko!V86:V88)</f>
        <v>1.2709237445753148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4.895320197044327</v>
      </c>
      <c r="T89" s="113">
        <f>100*(SUM(Taulukko!Z98:Z100)-SUM(Taulukko!Z86:Z88))/SUM(Taulukko!Z86:Z88)</f>
        <v>4.066034851727286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4.989154013015155</v>
      </c>
      <c r="W89" s="113">
        <f>100*(SUM(Taulukko!AD98:AD100)-SUM(Taulukko!AD86:AD88))/SUM(Taulukko!AD86:AD88)</f>
        <v>5.259900990098991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2.9538461538461607</v>
      </c>
      <c r="E90" s="113">
        <f>100*(SUM(Taulukko!F99:F101)-SUM(Taulukko!F87:F89))/SUM(Taulukko!F87:F89)</f>
        <v>4.123076923076916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1.706161137440769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1.855231143552301</v>
      </c>
      <c r="K90" s="113">
        <f>100*(SUM(Taulukko!N99:N101)-SUM(Taulukko!N87:N89))/SUM(Taulukko!N87:N89)</f>
        <v>1.828153564899469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4.120879120879104</v>
      </c>
      <c r="N90" s="113">
        <f>100*(SUM(Taulukko!R99:R101)-SUM(Taulukko!R87:R89))/SUM(Taulukko!R87:R89)</f>
        <v>4.02316366961292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-0.7416563658838001</v>
      </c>
      <c r="Q90" s="113">
        <f>100*(SUM(Taulukko!V99:V101)-SUM(Taulukko!V87:V89))/SUM(Taulukko!V87:V89)</f>
        <v>0.9879592466810885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4.087858450274551</v>
      </c>
      <c r="T90" s="113">
        <f>100*(SUM(Taulukko!Z99:Z101)-SUM(Taulukko!Z87:Z89))/SUM(Taulukko!Z87:Z89)</f>
        <v>4.112092598233323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5.240443896424168</v>
      </c>
      <c r="W90" s="113">
        <f>100*(SUM(Taulukko!AD99:AD101)-SUM(Taulukko!AD87:AD89))/SUM(Taulukko!AD87:AD89)</f>
        <v>5.334566759173608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9.116331096196857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2.8929317029525765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2.639656230816441</v>
      </c>
      <c r="E91" s="113">
        <f>100*(SUM(Taulukko!F100:F102)-SUM(Taulukko!F88:F90))/SUM(Taulukko!F88:F90)</f>
        <v>4.012251148545183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1.7958412098298822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2.4886191198786176</v>
      </c>
      <c r="K91" s="113">
        <f>100*(SUM(Taulukko!N100:N102)-SUM(Taulukko!N88:N90))/SUM(Taulukko!N88:N90)</f>
        <v>1.6974840860867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4.051172707889129</v>
      </c>
      <c r="N91" s="113">
        <f>100*(SUM(Taulukko!R100:R102)-SUM(Taulukko!R88:R90))/SUM(Taulukko!R88:R90)</f>
        <v>4.07294832826747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-1.4925373134328288</v>
      </c>
      <c r="Q91" s="113">
        <f>100*(SUM(Taulukko!V100:V102)-SUM(Taulukko!V88:V90))/SUM(Taulukko!V88:V90)</f>
        <v>0.7368744243168664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4.195804195804199</v>
      </c>
      <c r="T91" s="113">
        <f>100*(SUM(Taulukko!Z100:Z102)-SUM(Taulukko!Z88:Z90))/SUM(Taulukko!Z88:Z90)</f>
        <v>4.0946314831665145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5.408727719729571</v>
      </c>
      <c r="W91" s="113">
        <f>100*(SUM(Taulukko!AD100:AD102)-SUM(Taulukko!AD88:AD90))/SUM(Taulukko!AD88:AD90)</f>
        <v>5.436117936117915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8.683628318584065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3.33929636255219</v>
      </c>
      <c r="AC91" s="113">
        <f>100*(SUM(Taulukko!AL100:AL102)-SUM(Taulukko!AL88:AL90))/SUM(Taulukko!AL88:AL90)</f>
        <v>3.5458879618593495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2.2424242424242355</v>
      </c>
      <c r="E92" s="113">
        <f>100*(SUM(Taulukko!F101:F103)-SUM(Taulukko!F89:F91))/SUM(Taulukko!F89:F91)</f>
        <v>3.870771106370005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1.441102756892202</v>
      </c>
      <c r="H92" s="113">
        <f>100*(SUM(Taulukko!J101:J103)-SUM(Taulukko!J89:J91))/SUM(Taulukko!J89:J91)</f>
        <v>1.5051740357479049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1.6289592760180927</v>
      </c>
      <c r="K92" s="113">
        <f>100*(SUM(Taulukko!N101:N103)-SUM(Taulukko!N89:N91))/SUM(Taulukko!N89:N91)</f>
        <v>1.5997585270147936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3.627569528415961</v>
      </c>
      <c r="N92" s="113">
        <f>100*(SUM(Taulukko!R101:R103)-SUM(Taulukko!R89:R91))/SUM(Taulukko!R89:R91)</f>
        <v>4.058146577831628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0.6108735491753208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4.044672502263802</v>
      </c>
      <c r="T92" s="113">
        <f>100*(SUM(Taulukko!Z101:Z103)-SUM(Taulukko!Z89:Z91))/SUM(Taulukko!Z89:Z91)</f>
        <v>4.107520386590161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5.243902439024387</v>
      </c>
      <c r="W92" s="113">
        <f>100*(SUM(Taulukko!AD101:AD103)-SUM(Taulukko!AD89:AD91))/SUM(Taulukko!AD89:AD91)</f>
        <v>5.598042214744574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8.71232876712329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3.392857142857136</v>
      </c>
      <c r="AC92" s="113">
        <f>100*(SUM(Taulukko!AL101:AL103)-SUM(Taulukko!AL89:AL91))/SUM(Taulukko!AL89:AL91)</f>
        <v>3.7786373103243047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3.131586871424263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1.1849080137199912</v>
      </c>
      <c r="H93" s="113">
        <f>100*(SUM(Taulukko!J102:J104)-SUM(Taulukko!J90:J92))/SUM(Taulukko!J90:J92)</f>
        <v>1.4701282452298996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1.051366776809853</v>
      </c>
      <c r="K93" s="113">
        <f>100*(SUM(Taulukko!N102:N104)-SUM(Taulukko!N90:N92))/SUM(Taulukko!N90:N92)</f>
        <v>1.6561276723878349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3.727081454764062</v>
      </c>
      <c r="N93" s="113">
        <f>100*(SUM(Taulukko!R102:R104)-SUM(Taulukko!R90:R92))/SUM(Taulukko!R90:R92)</f>
        <v>4.073627036813519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0.5464480874316975</v>
      </c>
      <c r="Q93" s="113">
        <f>100*(SUM(Taulukko!V102:V104)-SUM(Taulukko!V90:V92))/SUM(Taulukko!V90:V92)</f>
        <v>0.6697108066971046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5.0150150150150115</v>
      </c>
      <c r="T93" s="113">
        <f>100*(SUM(Taulukko!Z102:Z104)-SUM(Taulukko!Z90:Z92))/SUM(Taulukko!Z90:Z92)</f>
        <v>4.182967198314803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5.432473444613043</v>
      </c>
      <c r="W93" s="113">
        <f>100*(SUM(Taulukko!AD102:AD104)-SUM(Taulukko!AD90:AD92))/SUM(Taulukko!AD90:AD92)</f>
        <v>5.726469692354557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8.97226753670473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3.8244885858286493</v>
      </c>
      <c r="AC93" s="113">
        <f>100*(SUM(Taulukko!AL102:AL104)-SUM(Taulukko!AL90:AL92))/SUM(Taulukko!AL90:AL92)</f>
        <v>3.9501039501039537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3.330333033303337</v>
      </c>
      <c r="E94" s="113">
        <f>100*(SUM(Taulukko!F103:F105)-SUM(Taulukko!F91:F93))/SUM(Taulukko!F91:F93)</f>
        <v>3.7496220139098986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1.2768607910308207</v>
      </c>
      <c r="H94" s="113">
        <f>100*(SUM(Taulukko!J103:J105)-SUM(Taulukko!J91:J93))/SUM(Taulukko!J91:J93)</f>
        <v>1.5610365282547791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1.4371257485029973</v>
      </c>
      <c r="K94" s="113">
        <f>100*(SUM(Taulukko!N103:N105)-SUM(Taulukko!N91:N93))/SUM(Taulukko!N91:N93)</f>
        <v>2.018072289156623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3.958020989505261</v>
      </c>
      <c r="N94" s="113">
        <f>100*(SUM(Taulukko!R103:R105)-SUM(Taulukko!R91:R93))/SUM(Taulukko!R91:R93)</f>
        <v>4.088995790739617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0.8513225904530287</v>
      </c>
      <c r="Q94" s="113">
        <f>100*(SUM(Taulukko!V103:V105)-SUM(Taulukko!V91:V93))/SUM(Taulukko!V91:V93)</f>
        <v>0.7902735562309927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4.9386411254115705</v>
      </c>
      <c r="T94" s="113">
        <f>100*(SUM(Taulukko!Z103:Z105)-SUM(Taulukko!Z91:Z93))/SUM(Taulukko!Z91:Z93)</f>
        <v>4.260426042604275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5.380894800483662</v>
      </c>
      <c r="W94" s="113">
        <f>100*(SUM(Taulukko!AD103:AD105)-SUM(Taulukko!AD91:AD93))/SUM(Taulukko!AD91:AD93)</f>
        <v>5.761067313523347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9.758742206560044</v>
      </c>
      <c r="Z94" s="113">
        <f>100*(SUM(Taulukko!AH103:AH105)-SUM(Taulukko!AH91:AH93))/SUM(Taulukko!AH91:AH93)</f>
        <v>9.51477365139605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3.816568047337271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3.3443808376016944</v>
      </c>
      <c r="E95" s="113">
        <f>100*(SUM(Taulukko!F104:F106)-SUM(Taulukko!F92:F94))/SUM(Taulukko!F92:F94)</f>
        <v>3.770739064856712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1.6229712858926486</v>
      </c>
      <c r="H95" s="113">
        <f>100*(SUM(Taulukko!J104:J106)-SUM(Taulukko!J92:J94))/SUM(Taulukko!J92:J94)</f>
        <v>1.746180230745234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3.718258766626364</v>
      </c>
      <c r="K95" s="113">
        <f>100*(SUM(Taulukko!N104:N106)-SUM(Taulukko!N92:N94))/SUM(Taulukko!N92:N94)</f>
        <v>2.6871980676328606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4.014379868184535</v>
      </c>
      <c r="N95" s="113">
        <f>100*(SUM(Taulukko!R104:R106)-SUM(Taulukko!R92:R94))/SUM(Taulukko!R92:R94)</f>
        <v>4.167916041979003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0.9445460085313729</v>
      </c>
      <c r="Q95" s="113">
        <f>100*(SUM(Taulukko!V104:V106)-SUM(Taulukko!V92:V94))/SUM(Taulukko!V92:V94)</f>
        <v>0.9729401033748999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4.820359281437133</v>
      </c>
      <c r="T95" s="113">
        <f>100*(SUM(Taulukko!Z104:Z106)-SUM(Taulukko!Z92:Z94))/SUM(Taulukko!Z92:Z94)</f>
        <v>4.369949117030836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5.704799275581054</v>
      </c>
      <c r="W95" s="113">
        <f>100*(SUM(Taulukko!AD104:AD106)-SUM(Taulukko!AD92:AD94))/SUM(Taulukko!AD92:AD94)</f>
        <v>5.669481302774413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9.539207760711392</v>
      </c>
      <c r="Z95" s="113">
        <f>100*(SUM(Taulukko!AH104:AH106)-SUM(Taulukko!AH92:AH94))/SUM(Taulukko!AH92:AH94)</f>
        <v>9.477652127086698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3.684055408193339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3.7940379403794102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2.1216848673946993</v>
      </c>
      <c r="H96" s="113">
        <f>100*(SUM(Taulukko!J105:J107)-SUM(Taulukko!J93:J95))/SUM(Taulukko!J93:J95)</f>
        <v>1.9632284200685608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4.430955993930204</v>
      </c>
      <c r="K96" s="113">
        <f>100*(SUM(Taulukko!N105:N107)-SUM(Taulukko!N93:N95))/SUM(Taulukko!N93:N95)</f>
        <v>3.544380490760355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4.278874925194498</v>
      </c>
      <c r="N96" s="113">
        <f>100*(SUM(Taulukko!R105:R107)-SUM(Taulukko!R93:R95))/SUM(Taulukko!R93:R95)</f>
        <v>4.308797127468575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1.7114914425427592</v>
      </c>
      <c r="Q96" s="113">
        <f>100*(SUM(Taulukko!V105:V107)-SUM(Taulukko!V93:V95))/SUM(Taulukko!V93:V95)</f>
        <v>1.1872146118721392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4.519604908709956</v>
      </c>
      <c r="T96" s="113">
        <f>100*(SUM(Taulukko!Z105:Z107)-SUM(Taulukko!Z93:Z95))/SUM(Taulukko!Z93:Z95)</f>
        <v>4.480286738351254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5.483967635600843</v>
      </c>
      <c r="W96" s="113">
        <f>100*(SUM(Taulukko!AD105:AD107)-SUM(Taulukko!AD93:AD95))/SUM(Taulukko!AD93:AD95)</f>
        <v>5.517241379310338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9.253811179459754</v>
      </c>
      <c r="Z96" s="113">
        <f>100*(SUM(Taulukko!AH105:AH107)-SUM(Taulukko!AH93:AH95))/SUM(Taulukko!AH93:AH95)</f>
        <v>9.25381117945974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3.7385928760670977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2.592129918800753</v>
      </c>
      <c r="H97" s="113">
        <f>100*(SUM(Taulukko!J106:J108)-SUM(Taulukko!J94:J96))/SUM(Taulukko!J94:J96)</f>
        <v>2.0865773902210933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4.967997561718991</v>
      </c>
      <c r="K97" s="113">
        <f>100*(SUM(Taulukko!N106:N108)-SUM(Taulukko!N94:N96))/SUM(Taulukko!N94:N96)</f>
        <v>4.404617253948968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4.5101553166069195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1.5548780487804947</v>
      </c>
      <c r="Q97" s="113">
        <f>100*(SUM(Taulukko!V106:V108)-SUM(Taulukko!V94:V96))/SUM(Taulukko!V94:V96)</f>
        <v>1.4329268292682893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4.567164179104464</v>
      </c>
      <c r="T97" s="113">
        <f>100*(SUM(Taulukko!Z106:Z108)-SUM(Taulukko!Z94:Z96))/SUM(Taulukko!Z94:Z96)</f>
        <v>4.618593563766406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5.393325387365918</v>
      </c>
      <c r="W97" s="113">
        <f>100*(SUM(Taulukko!AD106:AD108)-SUM(Taulukko!AD94:AD96))/SUM(Taulukko!AD94:AD96)</f>
        <v>5.33850283328362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8.895379713223564</v>
      </c>
      <c r="Z97" s="113">
        <f>100*(SUM(Taulukko!AH106:AH108)-SUM(Taulukko!AH94:AH96))/SUM(Taulukko!AH94:AH96)</f>
        <v>8.948486457780119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3.744757339724386</v>
      </c>
      <c r="E98" s="113">
        <f>100*(SUM(Taulukko!F107:F109)-SUM(Taulukko!F95:F97))/SUM(Taulukko!F95:F97)</f>
        <v>3.7758465687743374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1.5207945375543068</v>
      </c>
      <c r="H98" s="113">
        <f>100*(SUM(Taulukko!J107:J109)-SUM(Taulukko!J95:J97))/SUM(Taulukko!J95:J97)</f>
        <v>2.1475256769374345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4.557885141294439</v>
      </c>
      <c r="K98" s="113">
        <f>100*(SUM(Taulukko!N107:N109)-SUM(Taulukko!N95:N97))/SUM(Taulukko!N95:N97)</f>
        <v>5.016722408026756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4.4980637473935134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1.3381995133820057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4.814264487369998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5.133531157270033</v>
      </c>
      <c r="W98" s="113">
        <f>100*(SUM(Taulukko!AD107:AD109)-SUM(Taulukko!AD95:AD97))/SUM(Taulukko!AD95:AD97)</f>
        <v>5.166270783847974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8.72430152872958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3.9330789550924496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3.7645652823423856</v>
      </c>
      <c r="E99" s="113">
        <f>100*(SUM(Taulukko!F108:F110)-SUM(Taulukko!F96:F98))/SUM(Taulukko!F96:F98)</f>
        <v>3.7634408602150433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1.834006838669561</v>
      </c>
      <c r="H99" s="113">
        <f>100*(SUM(Taulukko!J108:J110)-SUM(Taulukko!J96:J98))/SUM(Taulukko!J96:J98)</f>
        <v>2.144855455393216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5.96833130328868</v>
      </c>
      <c r="K99" s="113">
        <f>100*(SUM(Taulukko!N108:N110)-SUM(Taulukko!N96:N98))/SUM(Taulukko!N96:N98)</f>
        <v>5.282331511839719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4.39169139465874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1.0657734470158344</v>
      </c>
      <c r="Q99" s="113">
        <f>100*(SUM(Taulukko!V108:V110)-SUM(Taulukko!V96:V98))/SUM(Taulukko!V96:V98)</f>
        <v>1.9565881993274157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4.580378250591017</v>
      </c>
      <c r="T99" s="113">
        <f>100*(SUM(Taulukko!Z108:Z110)-SUM(Taulukko!Z96:Z98))/SUM(Taulukko!Z96:Z98)</f>
        <v>4.8845470692717585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5.590246803449304</v>
      </c>
      <c r="W99" s="113">
        <f>100*(SUM(Taulukko!AD108:AD110)-SUM(Taulukko!AD96:AD98))/SUM(Taulukko!AD96:AD98)</f>
        <v>5.088757396449701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8.55572998430141</v>
      </c>
      <c r="Z99" s="113">
        <f>100*(SUM(Taulukko!AH108:AH110)-SUM(Taulukko!AH96:AH98))/SUM(Taulukko!AH96:AH98)</f>
        <v>8.712715855572986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3.1450203843913838</v>
      </c>
      <c r="AC99" s="113">
        <f>100*(SUM(Taulukko!AL108:AL110)-SUM(Taulukko!AL96:AL98))/SUM(Taulukko!AL96:AL98)</f>
        <v>3.5026269702276704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2.9324644549762966</v>
      </c>
      <c r="E100" s="77">
        <f>100*(SUM(Taulukko!F109:F111)-SUM(Taulukko!F97:F99))/SUM(Taulukko!F97:F99)</f>
        <v>3.7500000000000067</v>
      </c>
      <c r="F100" s="77">
        <f>100*(SUM(Taulukko!H109:H111)-SUM(Taulukko!H97:H99))/SUM(Taulukko!H97:H99)</f>
        <v>-0.06781631466769344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2.2042843837317494</v>
      </c>
      <c r="I100" s="77">
        <f>100*(SUM(Taulukko!L109:L111)-SUM(Taulukko!L97:L99))/SUM(Taulukko!L97:L99)</f>
        <v>2.78385986862683</v>
      </c>
      <c r="J100" s="77">
        <f>100*(SUM(Taulukko!M109:M111)-SUM(Taulukko!M97:M99))/SUM(Taulukko!M97:M99)</f>
        <v>5.140610825521621</v>
      </c>
      <c r="K100" s="77">
        <f>100*(SUM(Taulukko!N109:N111)-SUM(Taulukko!N97:N99))/SUM(Taulukko!N97:N99)</f>
        <v>5.199516324062874</v>
      </c>
      <c r="L100" s="77">
        <f>100*(SUM(Taulukko!P109:P111)-SUM(Taulukko!P97:P99))/SUM(Taulukko!P97:P99)</f>
        <v>4.05814657783161</v>
      </c>
      <c r="M100" s="77">
        <f>100*(SUM(Taulukko!Q109:Q111)-SUM(Taulukko!Q97:Q99))/SUM(Taulukko!Q97:Q99)</f>
        <v>4.161747343565532</v>
      </c>
      <c r="N100" s="77">
        <f>100*(SUM(Taulukko!R109:R111)-SUM(Taulukko!R97:R99))/SUM(Taulukko!R97:R99)</f>
        <v>4.311872415829894</v>
      </c>
      <c r="O100" s="77">
        <f>100*(SUM(Taulukko!T109:T111)-SUM(Taulukko!T97:T99))/SUM(Taulukko!T97:T99)</f>
        <v>2.6632023384215806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2.1732476277930894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4.9793753682970054</v>
      </c>
      <c r="T100" s="77">
        <f>100*(SUM(Taulukko!Z109:Z111)-SUM(Taulukko!Z97:Z99))/SUM(Taulukko!Z97:Z99)</f>
        <v>5.013270421704512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5.447010065127305</v>
      </c>
      <c r="W100" s="77">
        <f>100*(SUM(Taulukko!AD109:AD111)-SUM(Taulukko!AD97:AD99))/SUM(Taulukko!AD97:AD99)</f>
        <v>5.160719551754644</v>
      </c>
      <c r="X100" s="77">
        <f>100*(SUM(Taulukko!AF109:AF111)-SUM(Taulukko!AF97:AF99))/SUM(Taulukko!AF97:AF99)</f>
        <v>8.788853161843518</v>
      </c>
      <c r="Y100" s="77">
        <f>100*(SUM(Taulukko!AG109:AG111)-SUM(Taulukko!AG97:AG99))/SUM(Taulukko!AG97:AG99)</f>
        <v>8.805194805194814</v>
      </c>
      <c r="Z100" s="77">
        <f>100*(SUM(Taulukko!AH109:AH111)-SUM(Taulukko!AH97:AH99))/SUM(Taulukko!AH97:AH99)</f>
        <v>8.937386334112766</v>
      </c>
      <c r="AA100" s="77">
        <f>100*(SUM(Taulukko!AJ109:AJ111)-SUM(Taulukko!AJ97:AJ99))/SUM(Taulukko!AJ97:AJ99)</f>
        <v>2.846015578190533</v>
      </c>
      <c r="AB100" s="77">
        <f>100*(SUM(Taulukko!AK109:AK111)-SUM(Taulukko!AK97:AK99))/SUM(Taulukko!AK97:AK99)</f>
        <v>3.2520325203252165</v>
      </c>
      <c r="AC100" s="77">
        <f>100*(SUM(Taulukko!AL109:AL111)-SUM(Taulukko!AL97:AL99))/SUM(Taulukko!AL97:AL99)</f>
        <v>3.5215366705471376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3.8985148514851375</v>
      </c>
      <c r="D101" s="113">
        <f>100*(SUM(Taulukko!E110:E112)-SUM(Taulukko!E98:E100))/SUM(Taulukko!E98:E100)</f>
        <v>3.9809863339275036</v>
      </c>
      <c r="E101" s="113">
        <f>100*(SUM(Taulukko!F110:F112)-SUM(Taulukko!F98:F100))/SUM(Taulukko!F98:F100)</f>
        <v>3.7663107947805425</v>
      </c>
      <c r="F101" s="113">
        <f>100*(SUM(Taulukko!H110:H112)-SUM(Taulukko!H98:H100))/SUM(Taulukko!H98:H100)</f>
        <v>2.4228504884518185</v>
      </c>
      <c r="G101" s="113">
        <f>100*(SUM(Taulukko!I110:I112)-SUM(Taulukko!I98:I100))/SUM(Taulukko!I98:I100)</f>
        <v>1.6439205955335023</v>
      </c>
      <c r="H101" s="113">
        <f>100*(SUM(Taulukko!J110:J112)-SUM(Taulukko!J98:J100))/SUM(Taulukko!J98:J100)</f>
        <v>2.418604651162777</v>
      </c>
      <c r="I101" s="113">
        <f>100*(SUM(Taulukko!L110:L112)-SUM(Taulukko!L98:L100))/SUM(Taulukko!L98:L100)</f>
        <v>6.507883260650781</v>
      </c>
      <c r="J101" s="113">
        <f>100*(SUM(Taulukko!M110:M112)-SUM(Taulukko!M98:M100))/SUM(Taulukko!M98:M100)</f>
        <v>5.548854041013262</v>
      </c>
      <c r="K101" s="113">
        <f>100*(SUM(Taulukko!N110:N112)-SUM(Taulukko!N98:N100))/SUM(Taulukko!N98:N100)</f>
        <v>5.082706766917286</v>
      </c>
      <c r="L101" s="113">
        <f>100*(SUM(Taulukko!P110:P112)-SUM(Taulukko!P98:P100))/SUM(Taulukko!P98:P100)</f>
        <v>4.1729210447313045</v>
      </c>
      <c r="M101" s="113">
        <f>100*(SUM(Taulukko!Q110:Q112)-SUM(Taulukko!Q98:Q100))/SUM(Taulukko!Q98:Q100)</f>
        <v>4.290332059947112</v>
      </c>
      <c r="N101" s="113">
        <f>100*(SUM(Taulukko!R110:R112)-SUM(Taulukko!R98:R100))/SUM(Taulukko!R98:R100)</f>
        <v>4.498676859747119</v>
      </c>
      <c r="O101" s="113">
        <f>100*(SUM(Taulukko!T110:T112)-SUM(Taulukko!T98:T100))/SUM(Taulukko!T98:T100)</f>
        <v>2.7344992050874475</v>
      </c>
      <c r="P101" s="113">
        <f>100*(SUM(Taulukko!U110:U112)-SUM(Taulukko!U98:U100))/SUM(Taulukko!U98:U100)</f>
        <v>2.9818628957884994</v>
      </c>
      <c r="Q101" s="113">
        <f>100*(SUM(Taulukko!V110:V112)-SUM(Taulukko!V98:V100))/SUM(Taulukko!V98:V100)</f>
        <v>2.1732476277930894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5.019078368065754</v>
      </c>
      <c r="T101" s="113">
        <f>100*(SUM(Taulukko!Z110:Z112)-SUM(Taulukko!Z98:Z100))/SUM(Taulukko!Z98:Z100)</f>
        <v>5.082256169212695</v>
      </c>
      <c r="U101" s="113">
        <f>100*(SUM(Taulukko!AB110:AB112)-SUM(Taulukko!AB98:AB100))/SUM(Taulukko!AB98:AB100)</f>
        <v>5.713412771157955</v>
      </c>
      <c r="V101" s="113">
        <f>100*(SUM(Taulukko!AC110:AC112)-SUM(Taulukko!AC98:AC100))/SUM(Taulukko!AC98:AC100)</f>
        <v>5.785123966942156</v>
      </c>
      <c r="W101" s="113">
        <f>100*(SUM(Taulukko!AD110:AD112)-SUM(Taulukko!AD98:AD100))/SUM(Taulukko!AD98:AD100)</f>
        <v>5.408583186360974</v>
      </c>
      <c r="X101" s="113">
        <f>100*(SUM(Taulukko!AF110:AF112)-SUM(Taulukko!AF98:AF100))/SUM(Taulukko!AF98:AF100)</f>
        <v>9.151547491995734</v>
      </c>
      <c r="Y101" s="113">
        <f>100*(SUM(Taulukko!AG110:AG112)-SUM(Taulukko!AG98:AG100))/SUM(Taulukko!AG98:AG100)</f>
        <v>9.179989685404855</v>
      </c>
      <c r="Z101" s="113">
        <f>100*(SUM(Taulukko!AH110:AH112)-SUM(Taulukko!AH98:AH100))/SUM(Taulukko!AH98:AH100)</f>
        <v>9.236326109391113</v>
      </c>
      <c r="AA101" s="113">
        <f>100*(SUM(Taulukko!AJ110:AJ112)-SUM(Taulukko!AJ98:AJ100))/SUM(Taulukko!AJ98:AJ100)</f>
        <v>3.199760765550253</v>
      </c>
      <c r="AB101" s="113">
        <f>100*(SUM(Taulukko!AK110:AK112)-SUM(Taulukko!AK98:AK100))/SUM(Taulukko!AK98:AK100)</f>
        <v>2.0172910662824206</v>
      </c>
      <c r="AC101" s="113">
        <f>100*(SUM(Taulukko!AL110:AL112)-SUM(Taulukko!AL98:AL100))/SUM(Taulukko!AL98:AL100)</f>
        <v>3.5672853828306295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4.929797191887679</v>
      </c>
      <c r="D102" s="113">
        <f>100*(SUM(Taulukko!E111:E113)-SUM(Taulukko!E99:E101))/SUM(Taulukko!E99:E101)</f>
        <v>4.901374775851756</v>
      </c>
      <c r="E102" s="113">
        <f>100*(SUM(Taulukko!F111:F113)-SUM(Taulukko!F99:F101))/SUM(Taulukko!F99:F101)</f>
        <v>3.7529550827423304</v>
      </c>
      <c r="F102" s="113">
        <f>100*(SUM(Taulukko!H111:H113)-SUM(Taulukko!H99:H101))/SUM(Taulukko!H99:H101)</f>
        <v>4.084351442682626</v>
      </c>
      <c r="G102" s="113">
        <f>100*(SUM(Taulukko!I111:I113)-SUM(Taulukko!I99:I101))/SUM(Taulukko!I99:I101)</f>
        <v>3.1065548306927435</v>
      </c>
      <c r="H102" s="113">
        <f>100*(SUM(Taulukko!J111:J113)-SUM(Taulukko!J99:J101))/SUM(Taulukko!J99:J101)</f>
        <v>2.7571251548946645</v>
      </c>
      <c r="I102" s="113">
        <f>100*(SUM(Taulukko!L111:L113)-SUM(Taulukko!L99:L101))/SUM(Taulukko!L99:L101)</f>
        <v>5.4025792959219245</v>
      </c>
      <c r="J102" s="113">
        <f>100*(SUM(Taulukko!M111:M113)-SUM(Taulukko!M99:M101))/SUM(Taulukko!M99:M101)</f>
        <v>4.478948939982084</v>
      </c>
      <c r="K102" s="113">
        <f>100*(SUM(Taulukko!N111:N113)-SUM(Taulukko!N99:N101))/SUM(Taulukko!N99:N101)</f>
        <v>5.026929982046664</v>
      </c>
      <c r="L102" s="113">
        <f>100*(SUM(Taulukko!P111:P113)-SUM(Taulukko!P99:P101))/SUM(Taulukko!P99:P101)</f>
        <v>5.175544794188869</v>
      </c>
      <c r="M102" s="113">
        <f>100*(SUM(Taulukko!Q111:Q113)-SUM(Taulukko!Q99:Q101))/SUM(Taulukko!Q99:Q101)</f>
        <v>5.1304602755790265</v>
      </c>
      <c r="N102" s="113">
        <f>100*(SUM(Taulukko!R111:R113)-SUM(Taulukko!R99:R101))/SUM(Taulukko!R99:R101)</f>
        <v>4.951655435101111</v>
      </c>
      <c r="O102" s="113">
        <f>100*(SUM(Taulukko!T111:T113)-SUM(Taulukko!T99:T101))/SUM(Taulukko!T99:T101)</f>
        <v>5.027590435315767</v>
      </c>
      <c r="P102" s="113">
        <f>100*(SUM(Taulukko!U111:U113)-SUM(Taulukko!U99:U101))/SUM(Taulukko!U99:U101)</f>
        <v>4.856787048567841</v>
      </c>
      <c r="Q102" s="113">
        <f>100*(SUM(Taulukko!V111:V113)-SUM(Taulukko!V99:V101))/SUM(Taulukko!V99:V101)</f>
        <v>1.9565881993274157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5.392731535756165</v>
      </c>
      <c r="T102" s="113">
        <f>100*(SUM(Taulukko!Z111:Z113)-SUM(Taulukko!Z99:Z101))/SUM(Taulukko!Z99:Z101)</f>
        <v>5.032182562902278</v>
      </c>
      <c r="U102" s="113">
        <f>100*(SUM(Taulukko!AB111:AB113)-SUM(Taulukko!AB99:AB101))/SUM(Taulukko!AB99:AB101)</f>
        <v>5.8143169740544</v>
      </c>
      <c r="V102" s="113">
        <f>100*(SUM(Taulukko!AC111:AC113)-SUM(Taulukko!AC99:AC101))/SUM(Taulukko!AC99:AC101)</f>
        <v>5.770357352079686</v>
      </c>
      <c r="W102" s="113">
        <f>100*(SUM(Taulukko!AD111:AD113)-SUM(Taulukko!AD99:AD101))/SUM(Taulukko!AD99:AD101)</f>
        <v>5.562060889929742</v>
      </c>
      <c r="X102" s="113">
        <f>100*(SUM(Taulukko!AF111:AF113)-SUM(Taulukko!AF99:AF101))/SUM(Taulukko!AF99:AF101)</f>
        <v>9.74025974025974</v>
      </c>
      <c r="Y102" s="113">
        <f>100*(SUM(Taulukko!AG111:AG113)-SUM(Taulukko!AG99:AG101))/SUM(Taulukko!AG99:AG101)</f>
        <v>9.661711942593554</v>
      </c>
      <c r="Z102" s="113">
        <f>100*(SUM(Taulukko!AH111:AH113)-SUM(Taulukko!AH99:AH101))/SUM(Taulukko!AH99:AH101)</f>
        <v>9.400614754098372</v>
      </c>
      <c r="AA102" s="113">
        <f>100*(SUM(Taulukko!AJ111:AJ113)-SUM(Taulukko!AJ99:AJ101))/SUM(Taulukko!AJ99:AJ101)</f>
        <v>4.453196001211733</v>
      </c>
      <c r="AB102" s="113">
        <f>100*(SUM(Taulukko!AK111:AK113)-SUM(Taulukko!AK99:AK101))/SUM(Taulukko!AK99:AK101)</f>
        <v>3.2463768115941996</v>
      </c>
      <c r="AC102" s="113">
        <f>100*(SUM(Taulukko!AL111:AL113)-SUM(Taulukko!AL99:AL101))/SUM(Taulukko!AL99:AL101)</f>
        <v>3.6405663103149277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5.6597969855429024</v>
      </c>
      <c r="D103" s="113">
        <f>100*(SUM(Taulukko!E112:E114)-SUM(Taulukko!E100:E102))/SUM(Taulukko!E100:E102)</f>
        <v>5.592105263157909</v>
      </c>
      <c r="E103" s="113">
        <f>100*(SUM(Taulukko!F112:F114)-SUM(Taulukko!F100:F102))/SUM(Taulukko!F100:F102)</f>
        <v>3.7396937573615983</v>
      </c>
      <c r="F103" s="113">
        <f>100*(SUM(Taulukko!H112:H114)-SUM(Taulukko!H100:H102))/SUM(Taulukko!H100:H102)</f>
        <v>6.467917967869668</v>
      </c>
      <c r="G103" s="113">
        <f>100*(SUM(Taulukko!I112:I114)-SUM(Taulukko!I100:I102))/SUM(Taulukko!I100:I102)</f>
        <v>3.621169916434537</v>
      </c>
      <c r="H103" s="113">
        <f>100*(SUM(Taulukko!J112:J114)-SUM(Taulukko!J100:J102))/SUM(Taulukko!J100:J102)</f>
        <v>3.1559405940593845</v>
      </c>
      <c r="I103" s="113">
        <f>100*(SUM(Taulukko!L112:L114)-SUM(Taulukko!L100:L102))/SUM(Taulukko!L100:L102)</f>
        <v>7.956104252400545</v>
      </c>
      <c r="J103" s="113">
        <f>100*(SUM(Taulukko!M112:M114)-SUM(Taulukko!M100:M102))/SUM(Taulukko!M100:M102)</f>
        <v>4.382588095943131</v>
      </c>
      <c r="K103" s="113">
        <f>100*(SUM(Taulukko!N112:N114)-SUM(Taulukko!N100:N102))/SUM(Taulukko!N100:N102)</f>
        <v>5.156482861400898</v>
      </c>
      <c r="L103" s="113">
        <f>100*(SUM(Taulukko!P112:P114)-SUM(Taulukko!P100:P102))/SUM(Taulukko!P100:P102)</f>
        <v>5.917693000901186</v>
      </c>
      <c r="M103" s="113">
        <f>100*(SUM(Taulukko!Q112:Q114)-SUM(Taulukko!Q100:Q102))/SUM(Taulukko!Q100:Q102)</f>
        <v>5.884074941451997</v>
      </c>
      <c r="N103" s="113">
        <f>100*(SUM(Taulukko!R112:R114)-SUM(Taulukko!R100:R102))/SUM(Taulukko!R100:R102)</f>
        <v>5.461448598130855</v>
      </c>
      <c r="O103" s="113">
        <f>100*(SUM(Taulukko!T112:T114)-SUM(Taulukko!T100:T102))/SUM(Taulukko!T100:T102)</f>
        <v>3.0023781212841922</v>
      </c>
      <c r="P103" s="113">
        <f>100*(SUM(Taulukko!U112:U114)-SUM(Taulukko!U100:U102))/SUM(Taulukko!U100:U102)</f>
        <v>2.844774273345698</v>
      </c>
      <c r="Q103" s="113">
        <f>100*(SUM(Taulukko!V112:V114)-SUM(Taulukko!V100:V102))/SUM(Taulukko!V100:V102)</f>
        <v>1.462968607131958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5.106507149110025</v>
      </c>
      <c r="T103" s="113">
        <f>100*(SUM(Taulukko!Z112:Z114)-SUM(Taulukko!Z100:Z102))/SUM(Taulukko!Z100:Z102)</f>
        <v>4.865967365967346</v>
      </c>
      <c r="U103" s="113">
        <f>100*(SUM(Taulukko!AB112:AB114)-SUM(Taulukko!AB100:AB102))/SUM(Taulukko!AB100:AB102)</f>
        <v>5.703992794956452</v>
      </c>
      <c r="V103" s="113">
        <f>100*(SUM(Taulukko!AC112:AC114)-SUM(Taulukko!AC100:AC102))/SUM(Taulukko!AC100:AC102)</f>
        <v>5.685131195335277</v>
      </c>
      <c r="W103" s="113">
        <f>100*(SUM(Taulukko!AD112:AD114)-SUM(Taulukko!AD100:AD102))/SUM(Taulukko!AD100:AD102)</f>
        <v>5.476259831051579</v>
      </c>
      <c r="X103" s="113">
        <f>100*(SUM(Taulukko!AF112:AF114)-SUM(Taulukko!AF100:AF102))/SUM(Taulukko!AF100:AF102)</f>
        <v>9.511158342189164</v>
      </c>
      <c r="Y103" s="113">
        <f>100*(SUM(Taulukko!AG112:AG114)-SUM(Taulukko!AG100:AG102))/SUM(Taulukko!AG100:AG102)</f>
        <v>9.491094147582714</v>
      </c>
      <c r="Z103" s="113">
        <f>100*(SUM(Taulukko!AH112:AH114)-SUM(Taulukko!AH100:AH102))/SUM(Taulukko!AH100:AH102)</f>
        <v>9.275730622617536</v>
      </c>
      <c r="AA103" s="113">
        <f>100*(SUM(Taulukko!AJ112:AJ114)-SUM(Taulukko!AJ100:AJ102))/SUM(Taulukko!AJ100:AJ102)</f>
        <v>4.500745156482868</v>
      </c>
      <c r="AB103" s="113">
        <f>100*(SUM(Taulukko!AK112:AK114)-SUM(Taulukko!AK100:AK102))/SUM(Taulukko!AK100:AK102)</f>
        <v>3.0294287362954413</v>
      </c>
      <c r="AC103" s="113">
        <f>100*(SUM(Taulukko!AL112:AL114)-SUM(Taulukko!AL100:AL102))/SUM(Taulukko!AL100:AL102)</f>
        <v>3.683453237410059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4.780400358530044</v>
      </c>
      <c r="D104" s="113">
        <f>100*(SUM(Taulukko!E113:E115)-SUM(Taulukko!E101:E103))/SUM(Taulukko!E101:E103)</f>
        <v>4.682868998221699</v>
      </c>
      <c r="E104" s="113">
        <f>100*(SUM(Taulukko!F113:F115)-SUM(Taulukko!F101:F103))/SUM(Taulukko!F101:F103)</f>
        <v>3.638497652582153</v>
      </c>
      <c r="F104" s="113">
        <f>100*(SUM(Taulukko!H113:H115)-SUM(Taulukko!H101:H103))/SUM(Taulukko!H101:H103)</f>
        <v>4.421196836664795</v>
      </c>
      <c r="G104" s="113">
        <f>100*(SUM(Taulukko!I113:I115)-SUM(Taulukko!I101:I103))/SUM(Taulukko!I101:I103)</f>
        <v>4.29277331686229</v>
      </c>
      <c r="H104" s="113">
        <f>100*(SUM(Taulukko!J113:J115)-SUM(Taulukko!J101:J103))/SUM(Taulukko!J101:J103)</f>
        <v>3.4908866234167295</v>
      </c>
      <c r="I104" s="113">
        <f>100*(SUM(Taulukko!L113:L115)-SUM(Taulukko!L101:L103))/SUM(Taulukko!L101:L103)</f>
        <v>5.3479381443299046</v>
      </c>
      <c r="J104" s="113">
        <f>100*(SUM(Taulukko!M113:M115)-SUM(Taulukko!M101:M103))/SUM(Taulukko!M101:M103)</f>
        <v>5.431878895814785</v>
      </c>
      <c r="K104" s="113">
        <f>100*(SUM(Taulukko!N113:N115)-SUM(Taulukko!N101:N103))/SUM(Taulukko!N101:N103)</f>
        <v>5.347593582887701</v>
      </c>
      <c r="L104" s="113">
        <f>100*(SUM(Taulukko!P113:P115)-SUM(Taulukko!P101:P103))/SUM(Taulukko!P101:P103)</f>
        <v>6.372405729318899</v>
      </c>
      <c r="M104" s="113">
        <f>100*(SUM(Taulukko!Q113:Q115)-SUM(Taulukko!Q101:Q103))/SUM(Taulukko!Q101:Q103)</f>
        <v>6.301050175029161</v>
      </c>
      <c r="N104" s="113">
        <f>100*(SUM(Taulukko!R113:R115)-SUM(Taulukko!R101:R103))/SUM(Taulukko!R101:R103)</f>
        <v>5.849825378346905</v>
      </c>
      <c r="O104" s="113">
        <f>100*(SUM(Taulukko!T113:T115)-SUM(Taulukko!T101:T103))/SUM(Taulukko!T101:T103)</f>
        <v>2.224824355971887</v>
      </c>
      <c r="P104" s="113">
        <f>100*(SUM(Taulukko!U113:U115)-SUM(Taulukko!U101:U103))/SUM(Taulukko!U101:U103)</f>
        <v>1.9692307692307622</v>
      </c>
      <c r="Q104" s="113">
        <f>100*(SUM(Taulukko!V113:V115)-SUM(Taulukko!V101:V103))/SUM(Taulukko!V101:V103)</f>
        <v>0.8500303582270831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4.612706701479557</v>
      </c>
      <c r="T104" s="113">
        <f>100*(SUM(Taulukko!Z113:Z115)-SUM(Taulukko!Z101:Z103))/SUM(Taulukko!Z101:Z103)</f>
        <v>4.583695967507964</v>
      </c>
      <c r="U104" s="113">
        <f>100*(SUM(Taulukko!AB113:AB115)-SUM(Taulukko!AB101:AB103))/SUM(Taulukko!AB101:AB103)</f>
        <v>5.057000876936555</v>
      </c>
      <c r="V104" s="113">
        <f>100*(SUM(Taulukko!AC113:AC115)-SUM(Taulukko!AC101:AC103))/SUM(Taulukko!AC101:AC103)</f>
        <v>5.0695249130938755</v>
      </c>
      <c r="W104" s="113">
        <f>100*(SUM(Taulukko!AD113:AD115)-SUM(Taulukko!AD101:AD103))/SUM(Taulukko!AD101:AD103)</f>
        <v>5.0984936268829735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8.744959677419352</v>
      </c>
      <c r="Z104" s="113">
        <f>100*(SUM(Taulukko!AH113:AH115)-SUM(Taulukko!AH101:AH103))/SUM(Taulukko!AH101:AH103)</f>
        <v>8.891687657430733</v>
      </c>
      <c r="AA104" s="113">
        <f>100*(SUM(Taulukko!AJ113:AJ115)-SUM(Taulukko!AJ101:AJ103))/SUM(Taulukko!AJ101:AJ103)</f>
        <v>4.091700522344738</v>
      </c>
      <c r="AB104" s="113">
        <f>100*(SUM(Taulukko!AK113:AK115)-SUM(Taulukko!AK101:AK103))/SUM(Taulukko!AK101:AK103)</f>
        <v>4.202648244099028</v>
      </c>
      <c r="AC104" s="113">
        <f>100*(SUM(Taulukko!AL113:AL115)-SUM(Taulukko!AL101:AL103))/SUM(Taulukko!AL101:AL103)</f>
        <v>3.7270642201834696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