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<sst xmlns="http://schemas.openxmlformats.org/spreadsheetml/2006/main" count="716" uniqueCount="187">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</sst>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"/>
          <c:w val="0.768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Taulukko!$D$3:$D$132</c:f>
              <c:numCache>
                <c:ptCount val="13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122.4</c:v>
                </c:pt>
                <c:pt idx="123">
                  <c:v>122.5</c:v>
                </c:pt>
                <c:pt idx="124">
                  <c:v>121.3</c:v>
                </c:pt>
                <c:pt idx="125">
                  <c:v>145.2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Taulukko!$E$3:$E$132</c:f>
              <c:numCache>
                <c:ptCount val="130"/>
                <c:pt idx="0">
                  <c:v>74.0164</c:v>
                </c:pt>
                <c:pt idx="1">
                  <c:v>74.6098</c:v>
                </c:pt>
                <c:pt idx="2">
                  <c:v>71.0849</c:v>
                </c:pt>
                <c:pt idx="3">
                  <c:v>75.6711</c:v>
                </c:pt>
                <c:pt idx="4">
                  <c:v>75.8992</c:v>
                </c:pt>
                <c:pt idx="5">
                  <c:v>76.3416</c:v>
                </c:pt>
                <c:pt idx="6">
                  <c:v>76.3732</c:v>
                </c:pt>
                <c:pt idx="7">
                  <c:v>76.7636</c:v>
                </c:pt>
                <c:pt idx="8">
                  <c:v>77.2064</c:v>
                </c:pt>
                <c:pt idx="9">
                  <c:v>77.6942</c:v>
                </c:pt>
                <c:pt idx="10">
                  <c:v>78.1735</c:v>
                </c:pt>
                <c:pt idx="11">
                  <c:v>78.6263</c:v>
                </c:pt>
                <c:pt idx="12">
                  <c:v>78.8389</c:v>
                </c:pt>
                <c:pt idx="13">
                  <c:v>78.8081</c:v>
                </c:pt>
                <c:pt idx="14">
                  <c:v>78.9519</c:v>
                </c:pt>
                <c:pt idx="15">
                  <c:v>79.4068</c:v>
                </c:pt>
                <c:pt idx="16">
                  <c:v>79.7827</c:v>
                </c:pt>
                <c:pt idx="17">
                  <c:v>80.1123</c:v>
                </c:pt>
                <c:pt idx="18">
                  <c:v>80.056</c:v>
                </c:pt>
                <c:pt idx="19">
                  <c:v>80.3902</c:v>
                </c:pt>
                <c:pt idx="20">
                  <c:v>80.7376</c:v>
                </c:pt>
                <c:pt idx="21">
                  <c:v>81.4318</c:v>
                </c:pt>
                <c:pt idx="22">
                  <c:v>82.0911</c:v>
                </c:pt>
                <c:pt idx="23">
                  <c:v>82.2361</c:v>
                </c:pt>
                <c:pt idx="24">
                  <c:v>82.7915</c:v>
                </c:pt>
                <c:pt idx="25">
                  <c:v>82.3994</c:v>
                </c:pt>
                <c:pt idx="26">
                  <c:v>82.559</c:v>
                </c:pt>
                <c:pt idx="27">
                  <c:v>82.5354</c:v>
                </c:pt>
                <c:pt idx="28">
                  <c:v>83.3417</c:v>
                </c:pt>
                <c:pt idx="29">
                  <c:v>83.7526</c:v>
                </c:pt>
                <c:pt idx="30">
                  <c:v>84.5827</c:v>
                </c:pt>
                <c:pt idx="31">
                  <c:v>85.2062</c:v>
                </c:pt>
                <c:pt idx="32">
                  <c:v>85.557</c:v>
                </c:pt>
                <c:pt idx="33">
                  <c:v>85.4181</c:v>
                </c:pt>
                <c:pt idx="34">
                  <c:v>85.3964</c:v>
                </c:pt>
                <c:pt idx="35">
                  <c:v>86.0672</c:v>
                </c:pt>
                <c:pt idx="36">
                  <c:v>87.118</c:v>
                </c:pt>
                <c:pt idx="37">
                  <c:v>88.0141</c:v>
                </c:pt>
                <c:pt idx="38">
                  <c:v>88.4685</c:v>
                </c:pt>
                <c:pt idx="39">
                  <c:v>88.8113</c:v>
                </c:pt>
                <c:pt idx="40">
                  <c:v>89.0034</c:v>
                </c:pt>
                <c:pt idx="41">
                  <c:v>89.1499</c:v>
                </c:pt>
                <c:pt idx="42">
                  <c:v>89.927</c:v>
                </c:pt>
                <c:pt idx="43">
                  <c:v>90.2044</c:v>
                </c:pt>
                <c:pt idx="44">
                  <c:v>90.6104</c:v>
                </c:pt>
                <c:pt idx="45">
                  <c:v>90.9617</c:v>
                </c:pt>
                <c:pt idx="46">
                  <c:v>91.3845</c:v>
                </c:pt>
                <c:pt idx="47">
                  <c:v>91.8396</c:v>
                </c:pt>
                <c:pt idx="48">
                  <c:v>91.6139</c:v>
                </c:pt>
                <c:pt idx="49">
                  <c:v>92.0647</c:v>
                </c:pt>
                <c:pt idx="50">
                  <c:v>92.4445</c:v>
                </c:pt>
                <c:pt idx="51">
                  <c:v>92.6375</c:v>
                </c:pt>
                <c:pt idx="52">
                  <c:v>92.8461</c:v>
                </c:pt>
                <c:pt idx="53">
                  <c:v>93.1835</c:v>
                </c:pt>
                <c:pt idx="54">
                  <c:v>94.4488</c:v>
                </c:pt>
                <c:pt idx="55">
                  <c:v>94.5937</c:v>
                </c:pt>
                <c:pt idx="56">
                  <c:v>94.886</c:v>
                </c:pt>
                <c:pt idx="57">
                  <c:v>95.2817</c:v>
                </c:pt>
                <c:pt idx="58">
                  <c:v>95.683</c:v>
                </c:pt>
                <c:pt idx="59">
                  <c:v>96.0747</c:v>
                </c:pt>
                <c:pt idx="60">
                  <c:v>96.3122</c:v>
                </c:pt>
                <c:pt idx="61">
                  <c:v>97.1883</c:v>
                </c:pt>
                <c:pt idx="62">
                  <c:v>97.6935</c:v>
                </c:pt>
                <c:pt idx="63">
                  <c:v>98.4311</c:v>
                </c:pt>
                <c:pt idx="64">
                  <c:v>99.1611</c:v>
                </c:pt>
                <c:pt idx="65">
                  <c:v>100.049</c:v>
                </c:pt>
                <c:pt idx="66">
                  <c:v>100.231</c:v>
                </c:pt>
                <c:pt idx="67">
                  <c:v>100.788</c:v>
                </c:pt>
                <c:pt idx="68">
                  <c:v>101.516</c:v>
                </c:pt>
                <c:pt idx="69">
                  <c:v>102.078</c:v>
                </c:pt>
                <c:pt idx="70">
                  <c:v>102.607</c:v>
                </c:pt>
                <c:pt idx="71">
                  <c:v>103.588</c:v>
                </c:pt>
                <c:pt idx="72">
                  <c:v>104.58</c:v>
                </c:pt>
                <c:pt idx="73">
                  <c:v>105.792</c:v>
                </c:pt>
                <c:pt idx="74">
                  <c:v>105.913</c:v>
                </c:pt>
                <c:pt idx="75">
                  <c:v>106.211</c:v>
                </c:pt>
                <c:pt idx="76">
                  <c:v>105.983</c:v>
                </c:pt>
                <c:pt idx="77">
                  <c:v>107.037</c:v>
                </c:pt>
                <c:pt idx="78">
                  <c:v>107.027</c:v>
                </c:pt>
                <c:pt idx="79">
                  <c:v>107.629</c:v>
                </c:pt>
                <c:pt idx="80">
                  <c:v>107.595</c:v>
                </c:pt>
                <c:pt idx="81">
                  <c:v>108.206</c:v>
                </c:pt>
                <c:pt idx="82">
                  <c:v>108.575</c:v>
                </c:pt>
                <c:pt idx="83">
                  <c:v>108.174</c:v>
                </c:pt>
                <c:pt idx="84">
                  <c:v>108.357</c:v>
                </c:pt>
                <c:pt idx="85">
                  <c:v>108.287</c:v>
                </c:pt>
                <c:pt idx="86">
                  <c:v>109.48</c:v>
                </c:pt>
                <c:pt idx="87">
                  <c:v>109.814</c:v>
                </c:pt>
                <c:pt idx="88">
                  <c:v>110.571</c:v>
                </c:pt>
                <c:pt idx="89">
                  <c:v>110.35</c:v>
                </c:pt>
                <c:pt idx="90">
                  <c:v>110.534</c:v>
                </c:pt>
                <c:pt idx="91">
                  <c:v>110.503</c:v>
                </c:pt>
                <c:pt idx="92">
                  <c:v>110.814</c:v>
                </c:pt>
                <c:pt idx="93">
                  <c:v>110.983</c:v>
                </c:pt>
                <c:pt idx="94">
                  <c:v>111.969</c:v>
                </c:pt>
                <c:pt idx="95">
                  <c:v>112.403</c:v>
                </c:pt>
                <c:pt idx="96">
                  <c:v>112.692</c:v>
                </c:pt>
                <c:pt idx="97">
                  <c:v>111.886</c:v>
                </c:pt>
                <c:pt idx="98">
                  <c:v>111.879</c:v>
                </c:pt>
                <c:pt idx="99">
                  <c:v>112.882</c:v>
                </c:pt>
                <c:pt idx="100">
                  <c:v>114.072</c:v>
                </c:pt>
                <c:pt idx="101">
                  <c:v>114.354</c:v>
                </c:pt>
                <c:pt idx="102">
                  <c:v>114.145</c:v>
                </c:pt>
                <c:pt idx="103">
                  <c:v>114.849</c:v>
                </c:pt>
                <c:pt idx="104">
                  <c:v>115.309</c:v>
                </c:pt>
                <c:pt idx="105">
                  <c:v>115.504</c:v>
                </c:pt>
                <c:pt idx="106">
                  <c:v>115.33</c:v>
                </c:pt>
                <c:pt idx="107">
                  <c:v>115.747</c:v>
                </c:pt>
                <c:pt idx="108">
                  <c:v>116.55</c:v>
                </c:pt>
                <c:pt idx="109">
                  <c:v>116.996</c:v>
                </c:pt>
                <c:pt idx="110">
                  <c:v>117.41</c:v>
                </c:pt>
                <c:pt idx="111">
                  <c:v>117.638</c:v>
                </c:pt>
                <c:pt idx="112">
                  <c:v>118.116</c:v>
                </c:pt>
                <c:pt idx="113">
                  <c:v>118.552</c:v>
                </c:pt>
                <c:pt idx="114">
                  <c:v>119.135</c:v>
                </c:pt>
                <c:pt idx="115">
                  <c:v>119.41</c:v>
                </c:pt>
                <c:pt idx="116">
                  <c:v>120.02</c:v>
                </c:pt>
                <c:pt idx="117">
                  <c:v>120.611</c:v>
                </c:pt>
                <c:pt idx="118">
                  <c:v>120.835</c:v>
                </c:pt>
                <c:pt idx="119">
                  <c:v>121.186</c:v>
                </c:pt>
                <c:pt idx="120">
                  <c:v>121.234</c:v>
                </c:pt>
                <c:pt idx="121">
                  <c:v>122.461</c:v>
                </c:pt>
                <c:pt idx="122">
                  <c:v>123.019</c:v>
                </c:pt>
                <c:pt idx="123">
                  <c:v>123.167</c:v>
                </c:pt>
                <c:pt idx="124">
                  <c:v>122.692</c:v>
                </c:pt>
                <c:pt idx="125">
                  <c:v>122.887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Taulukko!$F$3:$F$132</c:f>
              <c:numCache>
                <c:ptCount val="130"/>
                <c:pt idx="0">
                  <c:v>74.1764</c:v>
                </c:pt>
                <c:pt idx="1">
                  <c:v>74.591</c:v>
                </c:pt>
                <c:pt idx="2">
                  <c:v>75.0509</c:v>
                </c:pt>
                <c:pt idx="3">
                  <c:v>75.4858</c:v>
                </c:pt>
                <c:pt idx="4">
                  <c:v>75.8611</c:v>
                </c:pt>
                <c:pt idx="5">
                  <c:v>76.1796</c:v>
                </c:pt>
                <c:pt idx="6">
                  <c:v>76.4729</c:v>
                </c:pt>
                <c:pt idx="7">
                  <c:v>76.8093</c:v>
                </c:pt>
                <c:pt idx="8">
                  <c:v>77.2121</c:v>
                </c:pt>
                <c:pt idx="9">
                  <c:v>77.6446</c:v>
                </c:pt>
                <c:pt idx="10">
                  <c:v>78.0658</c:v>
                </c:pt>
                <c:pt idx="11">
                  <c:v>78.423</c:v>
                </c:pt>
                <c:pt idx="12">
                  <c:v>78.6738</c:v>
                </c:pt>
                <c:pt idx="13">
                  <c:v>78.8555</c:v>
                </c:pt>
                <c:pt idx="14">
                  <c:v>79.0741</c:v>
                </c:pt>
                <c:pt idx="15">
                  <c:v>79.3704</c:v>
                </c:pt>
                <c:pt idx="16">
                  <c:v>79.6848</c:v>
                </c:pt>
                <c:pt idx="17">
                  <c:v>79.9485</c:v>
                </c:pt>
                <c:pt idx="18">
                  <c:v>80.1798</c:v>
                </c:pt>
                <c:pt idx="19">
                  <c:v>80.4707</c:v>
                </c:pt>
                <c:pt idx="20">
                  <c:v>80.8725</c:v>
                </c:pt>
                <c:pt idx="21">
                  <c:v>81.3584</c:v>
                </c:pt>
                <c:pt idx="22">
                  <c:v>81.8183</c:v>
                </c:pt>
                <c:pt idx="23">
                  <c:v>82.1728</c:v>
                </c:pt>
                <c:pt idx="24">
                  <c:v>82.3997</c:v>
                </c:pt>
                <c:pt idx="25">
                  <c:v>82.5088</c:v>
                </c:pt>
                <c:pt idx="26">
                  <c:v>82.6239</c:v>
                </c:pt>
                <c:pt idx="27">
                  <c:v>82.8822</c:v>
                </c:pt>
                <c:pt idx="28">
                  <c:v>83.3134</c:v>
                </c:pt>
                <c:pt idx="29">
                  <c:v>83.8519</c:v>
                </c:pt>
                <c:pt idx="30">
                  <c:v>84.4241</c:v>
                </c:pt>
                <c:pt idx="31">
                  <c:v>84.9306</c:v>
                </c:pt>
                <c:pt idx="32">
                  <c:v>85.2708</c:v>
                </c:pt>
                <c:pt idx="33">
                  <c:v>85.4861</c:v>
                </c:pt>
                <c:pt idx="34">
                  <c:v>85.7751</c:v>
                </c:pt>
                <c:pt idx="35">
                  <c:v>86.3044</c:v>
                </c:pt>
                <c:pt idx="36">
                  <c:v>87.016</c:v>
                </c:pt>
                <c:pt idx="37">
                  <c:v>87.7095</c:v>
                </c:pt>
                <c:pt idx="38">
                  <c:v>88.2544</c:v>
                </c:pt>
                <c:pt idx="39">
                  <c:v>88.6562</c:v>
                </c:pt>
                <c:pt idx="40">
                  <c:v>88.9813</c:v>
                </c:pt>
                <c:pt idx="41">
                  <c:v>89.3344</c:v>
                </c:pt>
                <c:pt idx="42">
                  <c:v>89.7538</c:v>
                </c:pt>
                <c:pt idx="43">
                  <c:v>90.1658</c:v>
                </c:pt>
                <c:pt idx="44">
                  <c:v>90.548</c:v>
                </c:pt>
                <c:pt idx="45">
                  <c:v>90.9221</c:v>
                </c:pt>
                <c:pt idx="46">
                  <c:v>91.2792</c:v>
                </c:pt>
                <c:pt idx="47">
                  <c:v>91.5646</c:v>
                </c:pt>
                <c:pt idx="48">
                  <c:v>91.7856</c:v>
                </c:pt>
                <c:pt idx="49">
                  <c:v>92.0479</c:v>
                </c:pt>
                <c:pt idx="50">
                  <c:v>92.3503</c:v>
                </c:pt>
                <c:pt idx="51">
                  <c:v>92.6448</c:v>
                </c:pt>
                <c:pt idx="52">
                  <c:v>92.9817</c:v>
                </c:pt>
                <c:pt idx="53">
                  <c:v>93.4605</c:v>
                </c:pt>
                <c:pt idx="54">
                  <c:v>94.0267</c:v>
                </c:pt>
                <c:pt idx="55">
                  <c:v>94.4962</c:v>
                </c:pt>
                <c:pt idx="56">
                  <c:v>94.8742</c:v>
                </c:pt>
                <c:pt idx="57">
                  <c:v>95.2559</c:v>
                </c:pt>
                <c:pt idx="58">
                  <c:v>95.6515</c:v>
                </c:pt>
                <c:pt idx="59">
                  <c:v>96.0597</c:v>
                </c:pt>
                <c:pt idx="60">
                  <c:v>96.5324</c:v>
                </c:pt>
                <c:pt idx="61">
                  <c:v>97.1079</c:v>
                </c:pt>
                <c:pt idx="62">
                  <c:v>97.7402</c:v>
                </c:pt>
                <c:pt idx="63">
                  <c:v>98.4067</c:v>
                </c:pt>
                <c:pt idx="64">
                  <c:v>99.098</c:v>
                </c:pt>
                <c:pt idx="65">
                  <c:v>99.7356</c:v>
                </c:pt>
                <c:pt idx="66">
                  <c:v>100.285</c:v>
                </c:pt>
                <c:pt idx="67">
                  <c:v>100.84</c:v>
                </c:pt>
                <c:pt idx="68">
                  <c:v>101.45</c:v>
                </c:pt>
                <c:pt idx="69">
                  <c:v>102.085</c:v>
                </c:pt>
                <c:pt idx="70">
                  <c:v>102.783</c:v>
                </c:pt>
                <c:pt idx="71">
                  <c:v>103.594</c:v>
                </c:pt>
                <c:pt idx="72">
                  <c:v>104.461</c:v>
                </c:pt>
                <c:pt idx="73">
                  <c:v>105.213</c:v>
                </c:pt>
                <c:pt idx="74">
                  <c:v>105.715</c:v>
                </c:pt>
                <c:pt idx="75">
                  <c:v>106.025</c:v>
                </c:pt>
                <c:pt idx="76">
                  <c:v>106.331</c:v>
                </c:pt>
                <c:pt idx="77">
                  <c:v>106.711</c:v>
                </c:pt>
                <c:pt idx="78">
                  <c:v>107.081</c:v>
                </c:pt>
                <c:pt idx="79">
                  <c:v>107.403</c:v>
                </c:pt>
                <c:pt idx="80">
                  <c:v>107.705</c:v>
                </c:pt>
                <c:pt idx="81">
                  <c:v>108.005</c:v>
                </c:pt>
                <c:pt idx="82">
                  <c:v>108.215</c:v>
                </c:pt>
                <c:pt idx="83">
                  <c:v>108.307</c:v>
                </c:pt>
                <c:pt idx="84">
                  <c:v>108.432</c:v>
                </c:pt>
                <c:pt idx="85">
                  <c:v>108.739</c:v>
                </c:pt>
                <c:pt idx="86">
                  <c:v>109.23</c:v>
                </c:pt>
                <c:pt idx="87">
                  <c:v>109.737</c:v>
                </c:pt>
                <c:pt idx="88">
                  <c:v>110.112</c:v>
                </c:pt>
                <c:pt idx="89">
                  <c:v>110.325</c:v>
                </c:pt>
                <c:pt idx="90">
                  <c:v>110.46</c:v>
                </c:pt>
                <c:pt idx="91">
                  <c:v>110.622</c:v>
                </c:pt>
                <c:pt idx="92">
                  <c:v>110.863</c:v>
                </c:pt>
                <c:pt idx="93">
                  <c:v>111.233</c:v>
                </c:pt>
                <c:pt idx="94">
                  <c:v>111.697</c:v>
                </c:pt>
                <c:pt idx="95">
                  <c:v>112.08</c:v>
                </c:pt>
                <c:pt idx="96">
                  <c:v>112.227</c:v>
                </c:pt>
                <c:pt idx="97">
                  <c:v>112.233</c:v>
                </c:pt>
                <c:pt idx="98">
                  <c:v>112.43</c:v>
                </c:pt>
                <c:pt idx="99">
                  <c:v>112.97</c:v>
                </c:pt>
                <c:pt idx="100">
                  <c:v>113.604</c:v>
                </c:pt>
                <c:pt idx="101">
                  <c:v>114.051</c:v>
                </c:pt>
                <c:pt idx="102">
                  <c:v>114.369</c:v>
                </c:pt>
                <c:pt idx="103">
                  <c:v>114.731</c:v>
                </c:pt>
                <c:pt idx="104">
                  <c:v>115.087</c:v>
                </c:pt>
                <c:pt idx="105">
                  <c:v>115.337</c:v>
                </c:pt>
                <c:pt idx="106">
                  <c:v>115.563</c:v>
                </c:pt>
                <c:pt idx="107">
                  <c:v>115.92</c:v>
                </c:pt>
                <c:pt idx="108">
                  <c:v>116.401</c:v>
                </c:pt>
                <c:pt idx="109">
                  <c:v>116.875</c:v>
                </c:pt>
                <c:pt idx="110">
                  <c:v>117.288</c:v>
                </c:pt>
                <c:pt idx="111">
                  <c:v>117.676</c:v>
                </c:pt>
                <c:pt idx="112">
                  <c:v>118.092</c:v>
                </c:pt>
                <c:pt idx="113">
                  <c:v>118.544</c:v>
                </c:pt>
                <c:pt idx="114">
                  <c:v>119.004</c:v>
                </c:pt>
                <c:pt idx="115">
                  <c:v>119.462</c:v>
                </c:pt>
                <c:pt idx="116">
                  <c:v>119.94</c:v>
                </c:pt>
                <c:pt idx="117">
                  <c:v>120.397</c:v>
                </c:pt>
                <c:pt idx="118">
                  <c:v>120.785</c:v>
                </c:pt>
                <c:pt idx="119">
                  <c:v>121.145</c:v>
                </c:pt>
                <c:pt idx="120">
                  <c:v>121.589</c:v>
                </c:pt>
                <c:pt idx="121">
                  <c:v>122.147</c:v>
                </c:pt>
                <c:pt idx="122">
                  <c:v>122.615</c:v>
                </c:pt>
                <c:pt idx="123">
                  <c:v>122.84</c:v>
                </c:pt>
                <c:pt idx="124">
                  <c:v>122.946</c:v>
                </c:pt>
                <c:pt idx="125">
                  <c:v>123.189</c:v>
                </c:pt>
              </c:numCache>
            </c:numRef>
          </c:val>
          <c:smooth val="0"/>
        </c:ser>
        <c:axId val="21374140"/>
        <c:axId val="58149533"/>
      </c:lineChart>
      <c:cat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149533"/>
        <c:crossesAt val="60"/>
        <c:auto val="0"/>
        <c:lblOffset val="100"/>
        <c:tickLblSkip val="6"/>
        <c:tickMarkSkip val="2"/>
        <c:noMultiLvlLbl val="0"/>
      </c:catAx>
      <c:valAx>
        <c:axId val="581495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5"/>
          <c:w val="0.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Taulukko!$H$3:$H$132</c:f>
              <c:numCache>
                <c:ptCount val="13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Taulukko!$I$3:$I$132</c:f>
              <c:numCache>
                <c:ptCount val="130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Taulukko!$J$3:$J$132</c:f>
              <c:numCache>
                <c:ptCount val="130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53583750"/>
        <c:axId val="12491703"/>
      </c:line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491703"/>
        <c:crossesAt val="60"/>
        <c:auto val="0"/>
        <c:lblOffset val="100"/>
        <c:tickLblSkip val="6"/>
        <c:noMultiLvlLbl val="0"/>
      </c:catAx>
      <c:valAx>
        <c:axId val="1249170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5837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103.7</c:v>
                </c:pt>
                <c:pt idx="122">
                  <c:v>110.4</c:v>
                </c:pt>
                <c:pt idx="123">
                  <c:v>118.2</c:v>
                </c:pt>
                <c:pt idx="124">
                  <c:v>117.7</c:v>
                </c:pt>
                <c:pt idx="125">
                  <c:v>148.3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56.7</c:v>
                </c:pt>
                <c:pt idx="5">
                  <c:v>61.2</c:v>
                </c:pt>
                <c:pt idx="6">
                  <c:v>58.1</c:v>
                </c:pt>
                <c:pt idx="7">
                  <c:v>57.6</c:v>
                </c:pt>
                <c:pt idx="8">
                  <c:v>62.4</c:v>
                </c:pt>
                <c:pt idx="9">
                  <c:v>59</c:v>
                </c:pt>
                <c:pt idx="10">
                  <c:v>59.3</c:v>
                </c:pt>
                <c:pt idx="11">
                  <c:v>63.5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62.8</c:v>
                </c:pt>
                <c:pt idx="16">
                  <c:v>66.2</c:v>
                </c:pt>
                <c:pt idx="17">
                  <c:v>65.8</c:v>
                </c:pt>
                <c:pt idx="18">
                  <c:v>64.5</c:v>
                </c:pt>
                <c:pt idx="19">
                  <c:v>67.8</c:v>
                </c:pt>
                <c:pt idx="20">
                  <c:v>64.8</c:v>
                </c:pt>
                <c:pt idx="21">
                  <c:v>66</c:v>
                </c:pt>
                <c:pt idx="22">
                  <c:v>70.9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67.9</c:v>
                </c:pt>
                <c:pt idx="27">
                  <c:v>68.6</c:v>
                </c:pt>
                <c:pt idx="28">
                  <c:v>71.7</c:v>
                </c:pt>
                <c:pt idx="29">
                  <c:v>68.6</c:v>
                </c:pt>
                <c:pt idx="30">
                  <c:v>71.2</c:v>
                </c:pt>
                <c:pt idx="31">
                  <c:v>75.2</c:v>
                </c:pt>
                <c:pt idx="32">
                  <c:v>73.6</c:v>
                </c:pt>
                <c:pt idx="33">
                  <c:v>76.9</c:v>
                </c:pt>
                <c:pt idx="34">
                  <c:v>74.7</c:v>
                </c:pt>
                <c:pt idx="35">
                  <c:v>72.8</c:v>
                </c:pt>
                <c:pt idx="36">
                  <c:v>79</c:v>
                </c:pt>
                <c:pt idx="37">
                  <c:v>78.1</c:v>
                </c:pt>
                <c:pt idx="38">
                  <c:v>76.6</c:v>
                </c:pt>
                <c:pt idx="39">
                  <c:v>82.7</c:v>
                </c:pt>
                <c:pt idx="40">
                  <c:v>79.1</c:v>
                </c:pt>
                <c:pt idx="41">
                  <c:v>77</c:v>
                </c:pt>
                <c:pt idx="42">
                  <c:v>84.3</c:v>
                </c:pt>
                <c:pt idx="43">
                  <c:v>81.9</c:v>
                </c:pt>
                <c:pt idx="44">
                  <c:v>81.8</c:v>
                </c:pt>
                <c:pt idx="45">
                  <c:v>85.7</c:v>
                </c:pt>
                <c:pt idx="46">
                  <c:v>84.3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85.6</c:v>
                </c:pt>
                <c:pt idx="51">
                  <c:v>89.3</c:v>
                </c:pt>
                <c:pt idx="52">
                  <c:v>86.5</c:v>
                </c:pt>
                <c:pt idx="53">
                  <c:v>86.9</c:v>
                </c:pt>
                <c:pt idx="54">
                  <c:v>93.9</c:v>
                </c:pt>
                <c:pt idx="55">
                  <c:v>88.8</c:v>
                </c:pt>
                <c:pt idx="56">
                  <c:v>89.8</c:v>
                </c:pt>
                <c:pt idx="57">
                  <c:v>93.8</c:v>
                </c:pt>
                <c:pt idx="58">
                  <c:v>91.5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97.1</c:v>
                </c:pt>
                <c:pt idx="64">
                  <c:v>97.9</c:v>
                </c:pt>
                <c:pt idx="65">
                  <c:v>104.3</c:v>
                </c:pt>
                <c:pt idx="66">
                  <c:v>97.6</c:v>
                </c:pt>
                <c:pt idx="67">
                  <c:v>97.8</c:v>
                </c:pt>
                <c:pt idx="68">
                  <c:v>106.8</c:v>
                </c:pt>
                <c:pt idx="69">
                  <c:v>100.6</c:v>
                </c:pt>
                <c:pt idx="70">
                  <c:v>101.3</c:v>
                </c:pt>
                <c:pt idx="71">
                  <c:v>109.3</c:v>
                </c:pt>
                <c:pt idx="72">
                  <c:v>106</c:v>
                </c:pt>
                <c:pt idx="73">
                  <c:v>107.1</c:v>
                </c:pt>
                <c:pt idx="74">
                  <c:v>111.4</c:v>
                </c:pt>
                <c:pt idx="75">
                  <c:v>106.3</c:v>
                </c:pt>
                <c:pt idx="76">
                  <c:v>106.9</c:v>
                </c:pt>
                <c:pt idx="77">
                  <c:v>111</c:v>
                </c:pt>
                <c:pt idx="78">
                  <c:v>107.9</c:v>
                </c:pt>
                <c:pt idx="79">
                  <c:v>110.9</c:v>
                </c:pt>
                <c:pt idx="80">
                  <c:v>107.8</c:v>
                </c:pt>
                <c:pt idx="81">
                  <c:v>107</c:v>
                </c:pt>
                <c:pt idx="82">
                  <c:v>113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111.4</c:v>
                </c:pt>
                <c:pt idx="87">
                  <c:v>107.4</c:v>
                </c:pt>
                <c:pt idx="88">
                  <c:v>114.1</c:v>
                </c:pt>
                <c:pt idx="89">
                  <c:v>110.8</c:v>
                </c:pt>
                <c:pt idx="90">
                  <c:v>106.8</c:v>
                </c:pt>
                <c:pt idx="91">
                  <c:v>112.9</c:v>
                </c:pt>
                <c:pt idx="92">
                  <c:v>109.1</c:v>
                </c:pt>
                <c:pt idx="93">
                  <c:v>107.8</c:v>
                </c:pt>
                <c:pt idx="94">
                  <c:v>112.5</c:v>
                </c:pt>
                <c:pt idx="95">
                  <c:v>109.8</c:v>
                </c:pt>
                <c:pt idx="96">
                  <c:v>112.4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112</c:v>
                </c:pt>
                <c:pt idx="102">
                  <c:v>111.9</c:v>
                </c:pt>
                <c:pt idx="103">
                  <c:v>116.9</c:v>
                </c:pt>
                <c:pt idx="104">
                  <c:v>114.2</c:v>
                </c:pt>
                <c:pt idx="105">
                  <c:v>116.3</c:v>
                </c:pt>
                <c:pt idx="106">
                  <c:v>114.2</c:v>
                </c:pt>
                <c:pt idx="107">
                  <c:v>113.3</c:v>
                </c:pt>
                <c:pt idx="108">
                  <c:v>119.3</c:v>
                </c:pt>
                <c:pt idx="109">
                  <c:v>116.3</c:v>
                </c:pt>
                <c:pt idx="110">
                  <c:v>114.6</c:v>
                </c:pt>
                <c:pt idx="111">
                  <c:v>120.3</c:v>
                </c:pt>
                <c:pt idx="112">
                  <c:v>115.9</c:v>
                </c:pt>
                <c:pt idx="113">
                  <c:v>117.3</c:v>
                </c:pt>
                <c:pt idx="114">
                  <c:v>124</c:v>
                </c:pt>
                <c:pt idx="115">
                  <c:v>116.7</c:v>
                </c:pt>
                <c:pt idx="116">
                  <c:v>120.3</c:v>
                </c:pt>
                <c:pt idx="117">
                  <c:v>123.5</c:v>
                </c:pt>
                <c:pt idx="118">
                  <c:v>121.2</c:v>
                </c:pt>
                <c:pt idx="119">
                  <c:v>124.4</c:v>
                </c:pt>
                <c:pt idx="120">
                  <c:v>122.5</c:v>
                </c:pt>
                <c:pt idx="121">
                  <c:v>122.9</c:v>
                </c:pt>
                <c:pt idx="122">
                  <c:v>125.1</c:v>
                </c:pt>
                <c:pt idx="123">
                  <c:v>125.7</c:v>
                </c:pt>
                <c:pt idx="124">
                  <c:v>123.7</c:v>
                </c:pt>
                <c:pt idx="125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73.3</c:v>
                </c:pt>
                <c:pt idx="32">
                  <c:v>74.5</c:v>
                </c:pt>
                <c:pt idx="33">
                  <c:v>75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111.5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116.6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118.7</c:v>
                </c:pt>
                <c:pt idx="114">
                  <c:v>119.4</c:v>
                </c:pt>
                <c:pt idx="115">
                  <c:v>120</c:v>
                </c:pt>
                <c:pt idx="116">
                  <c:v>120.7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123.3</c:v>
                </c:pt>
                <c:pt idx="121">
                  <c:v>123.7</c:v>
                </c:pt>
                <c:pt idx="122">
                  <c:v>124.3</c:v>
                </c:pt>
                <c:pt idx="123">
                  <c:v>124.7</c:v>
                </c:pt>
                <c:pt idx="124">
                  <c:v>124.9</c:v>
                </c:pt>
                <c:pt idx="125">
                  <c:v>125.2</c:v>
                </c:pt>
              </c:numCache>
            </c:numRef>
          </c:val>
          <c:smooth val="0"/>
        </c:ser>
        <c:axId val="45316464"/>
        <c:axId val="5194993"/>
      </c:line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94993"/>
        <c:crossesAt val="40"/>
        <c:auto val="0"/>
        <c:lblOffset val="100"/>
        <c:tickLblSkip val="6"/>
        <c:noMultiLvlLbl val="0"/>
      </c:catAx>
      <c:valAx>
        <c:axId val="51949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164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771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119.6</c:v>
                </c:pt>
                <c:pt idx="122">
                  <c:v>126.8</c:v>
                </c:pt>
                <c:pt idx="123">
                  <c:v>124.7</c:v>
                </c:pt>
                <c:pt idx="124">
                  <c:v>130.9</c:v>
                </c:pt>
                <c:pt idx="125">
                  <c:v>153.4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68.7824</c:v>
                </c:pt>
                <c:pt idx="1">
                  <c:v>69.31</c:v>
                </c:pt>
                <c:pt idx="2">
                  <c:v>69.5269</c:v>
                </c:pt>
                <c:pt idx="3">
                  <c:v>70.1179</c:v>
                </c:pt>
                <c:pt idx="4">
                  <c:v>70.4786</c:v>
                </c:pt>
                <c:pt idx="5">
                  <c:v>70.9636</c:v>
                </c:pt>
                <c:pt idx="6">
                  <c:v>71.2407</c:v>
                </c:pt>
                <c:pt idx="7">
                  <c:v>71.7143</c:v>
                </c:pt>
                <c:pt idx="8">
                  <c:v>72.4153</c:v>
                </c:pt>
                <c:pt idx="9">
                  <c:v>72.5356</c:v>
                </c:pt>
                <c:pt idx="10">
                  <c:v>73.0164</c:v>
                </c:pt>
                <c:pt idx="11">
                  <c:v>75.6051</c:v>
                </c:pt>
                <c:pt idx="12">
                  <c:v>73.975</c:v>
                </c:pt>
                <c:pt idx="13">
                  <c:v>74.306</c:v>
                </c:pt>
                <c:pt idx="14">
                  <c:v>75.0084</c:v>
                </c:pt>
                <c:pt idx="15">
                  <c:v>75.0572</c:v>
                </c:pt>
                <c:pt idx="16">
                  <c:v>75.7318</c:v>
                </c:pt>
                <c:pt idx="17">
                  <c:v>76.1851</c:v>
                </c:pt>
                <c:pt idx="18">
                  <c:v>76.5568</c:v>
                </c:pt>
                <c:pt idx="19">
                  <c:v>76.997</c:v>
                </c:pt>
                <c:pt idx="20">
                  <c:v>77.2646</c:v>
                </c:pt>
                <c:pt idx="21">
                  <c:v>78.1333</c:v>
                </c:pt>
                <c:pt idx="22">
                  <c:v>78.6823</c:v>
                </c:pt>
                <c:pt idx="23">
                  <c:v>79.004</c:v>
                </c:pt>
                <c:pt idx="24">
                  <c:v>79.1393</c:v>
                </c:pt>
                <c:pt idx="25">
                  <c:v>79.582</c:v>
                </c:pt>
                <c:pt idx="26">
                  <c:v>77.7754</c:v>
                </c:pt>
                <c:pt idx="27">
                  <c:v>79.0434</c:v>
                </c:pt>
                <c:pt idx="28">
                  <c:v>79.7514</c:v>
                </c:pt>
                <c:pt idx="29">
                  <c:v>80.4484</c:v>
                </c:pt>
                <c:pt idx="30">
                  <c:v>81.2644</c:v>
                </c:pt>
                <c:pt idx="31">
                  <c:v>81.9978</c:v>
                </c:pt>
                <c:pt idx="32">
                  <c:v>82.4051</c:v>
                </c:pt>
                <c:pt idx="33">
                  <c:v>82.9532</c:v>
                </c:pt>
                <c:pt idx="34">
                  <c:v>83.3933</c:v>
                </c:pt>
                <c:pt idx="35">
                  <c:v>83.871</c:v>
                </c:pt>
                <c:pt idx="36">
                  <c:v>84.9727</c:v>
                </c:pt>
                <c:pt idx="37">
                  <c:v>85.5204</c:v>
                </c:pt>
                <c:pt idx="38">
                  <c:v>85.8531</c:v>
                </c:pt>
                <c:pt idx="39">
                  <c:v>86.4478</c:v>
                </c:pt>
                <c:pt idx="40">
                  <c:v>87.124</c:v>
                </c:pt>
                <c:pt idx="41">
                  <c:v>87.5561</c:v>
                </c:pt>
                <c:pt idx="42">
                  <c:v>88.2182</c:v>
                </c:pt>
                <c:pt idx="43">
                  <c:v>88.7093</c:v>
                </c:pt>
                <c:pt idx="44">
                  <c:v>89.1995</c:v>
                </c:pt>
                <c:pt idx="45">
                  <c:v>89.768</c:v>
                </c:pt>
                <c:pt idx="46">
                  <c:v>90.236</c:v>
                </c:pt>
                <c:pt idx="47">
                  <c:v>90.9455</c:v>
                </c:pt>
                <c:pt idx="48">
                  <c:v>91.4197</c:v>
                </c:pt>
                <c:pt idx="49">
                  <c:v>91.7406</c:v>
                </c:pt>
                <c:pt idx="50">
                  <c:v>92.1209</c:v>
                </c:pt>
                <c:pt idx="51">
                  <c:v>92.9429</c:v>
                </c:pt>
                <c:pt idx="52">
                  <c:v>93.1872</c:v>
                </c:pt>
                <c:pt idx="53">
                  <c:v>93.6945</c:v>
                </c:pt>
                <c:pt idx="54">
                  <c:v>94.4741</c:v>
                </c:pt>
                <c:pt idx="55">
                  <c:v>94.8061</c:v>
                </c:pt>
                <c:pt idx="56">
                  <c:v>95.4597</c:v>
                </c:pt>
                <c:pt idx="57">
                  <c:v>95.9633</c:v>
                </c:pt>
                <c:pt idx="58">
                  <c:v>96.3244</c:v>
                </c:pt>
                <c:pt idx="59">
                  <c:v>96.6452</c:v>
                </c:pt>
                <c:pt idx="60">
                  <c:v>96.9315</c:v>
                </c:pt>
                <c:pt idx="61">
                  <c:v>97.592</c:v>
                </c:pt>
                <c:pt idx="62">
                  <c:v>98.6303</c:v>
                </c:pt>
                <c:pt idx="63">
                  <c:v>98.6279</c:v>
                </c:pt>
                <c:pt idx="64">
                  <c:v>99.4401</c:v>
                </c:pt>
                <c:pt idx="65">
                  <c:v>100.084</c:v>
                </c:pt>
                <c:pt idx="66">
                  <c:v>100.238</c:v>
                </c:pt>
                <c:pt idx="67">
                  <c:v>100.57</c:v>
                </c:pt>
                <c:pt idx="68">
                  <c:v>101.271</c:v>
                </c:pt>
                <c:pt idx="69">
                  <c:v>101.536</c:v>
                </c:pt>
                <c:pt idx="70">
                  <c:v>102.09</c:v>
                </c:pt>
                <c:pt idx="71">
                  <c:v>103.089</c:v>
                </c:pt>
                <c:pt idx="72">
                  <c:v>103.183</c:v>
                </c:pt>
                <c:pt idx="73">
                  <c:v>104.044</c:v>
                </c:pt>
                <c:pt idx="74">
                  <c:v>104.139</c:v>
                </c:pt>
                <c:pt idx="75">
                  <c:v>104.779</c:v>
                </c:pt>
                <c:pt idx="76">
                  <c:v>104.849</c:v>
                </c:pt>
                <c:pt idx="77">
                  <c:v>105.5</c:v>
                </c:pt>
                <c:pt idx="78">
                  <c:v>106.139</c:v>
                </c:pt>
                <c:pt idx="79">
                  <c:v>106.886</c:v>
                </c:pt>
                <c:pt idx="80">
                  <c:v>107.213</c:v>
                </c:pt>
                <c:pt idx="81">
                  <c:v>107.747</c:v>
                </c:pt>
                <c:pt idx="82">
                  <c:v>108.31</c:v>
                </c:pt>
                <c:pt idx="83">
                  <c:v>108.408</c:v>
                </c:pt>
                <c:pt idx="84">
                  <c:v>109.088</c:v>
                </c:pt>
                <c:pt idx="85">
                  <c:v>109.102</c:v>
                </c:pt>
                <c:pt idx="86">
                  <c:v>109.634</c:v>
                </c:pt>
                <c:pt idx="87">
                  <c:v>110.077</c:v>
                </c:pt>
                <c:pt idx="88">
                  <c:v>110.823</c:v>
                </c:pt>
                <c:pt idx="89">
                  <c:v>110.925</c:v>
                </c:pt>
                <c:pt idx="90">
                  <c:v>111.185</c:v>
                </c:pt>
                <c:pt idx="91">
                  <c:v>111.622</c:v>
                </c:pt>
                <c:pt idx="92">
                  <c:v>111.662</c:v>
                </c:pt>
                <c:pt idx="93">
                  <c:v>112.022</c:v>
                </c:pt>
                <c:pt idx="94">
                  <c:v>112.543</c:v>
                </c:pt>
                <c:pt idx="95">
                  <c:v>112.867</c:v>
                </c:pt>
                <c:pt idx="96">
                  <c:v>113.388</c:v>
                </c:pt>
                <c:pt idx="97">
                  <c:v>113.829</c:v>
                </c:pt>
                <c:pt idx="98">
                  <c:v>113.755</c:v>
                </c:pt>
                <c:pt idx="99">
                  <c:v>114.317</c:v>
                </c:pt>
                <c:pt idx="100">
                  <c:v>114.767</c:v>
                </c:pt>
                <c:pt idx="101">
                  <c:v>115.318</c:v>
                </c:pt>
                <c:pt idx="102">
                  <c:v>115.557</c:v>
                </c:pt>
                <c:pt idx="103">
                  <c:v>116.032</c:v>
                </c:pt>
                <c:pt idx="104">
                  <c:v>116.662</c:v>
                </c:pt>
                <c:pt idx="105">
                  <c:v>117.148</c:v>
                </c:pt>
                <c:pt idx="106">
                  <c:v>117.548</c:v>
                </c:pt>
                <c:pt idx="107">
                  <c:v>117.948</c:v>
                </c:pt>
                <c:pt idx="108">
                  <c:v>118.655</c:v>
                </c:pt>
                <c:pt idx="109">
                  <c:v>119.075</c:v>
                </c:pt>
                <c:pt idx="110">
                  <c:v>119.943</c:v>
                </c:pt>
                <c:pt idx="111">
                  <c:v>120.234</c:v>
                </c:pt>
                <c:pt idx="112">
                  <c:v>120.893</c:v>
                </c:pt>
                <c:pt idx="113">
                  <c:v>121.126</c:v>
                </c:pt>
                <c:pt idx="114">
                  <c:v>122.039</c:v>
                </c:pt>
                <c:pt idx="115">
                  <c:v>122.441</c:v>
                </c:pt>
                <c:pt idx="116">
                  <c:v>123.049</c:v>
                </c:pt>
                <c:pt idx="117">
                  <c:v>123.624</c:v>
                </c:pt>
                <c:pt idx="118">
                  <c:v>124.084</c:v>
                </c:pt>
                <c:pt idx="119">
                  <c:v>124.766</c:v>
                </c:pt>
                <c:pt idx="120">
                  <c:v>125.124</c:v>
                </c:pt>
                <c:pt idx="121">
                  <c:v>125.777</c:v>
                </c:pt>
                <c:pt idx="122">
                  <c:v>126.455</c:v>
                </c:pt>
                <c:pt idx="123">
                  <c:v>127.127</c:v>
                </c:pt>
                <c:pt idx="124">
                  <c:v>127.462</c:v>
                </c:pt>
                <c:pt idx="125">
                  <c:v>128.341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68.7708</c:v>
                </c:pt>
                <c:pt idx="1">
                  <c:v>69.187</c:v>
                </c:pt>
                <c:pt idx="2">
                  <c:v>69.6041</c:v>
                </c:pt>
                <c:pt idx="3">
                  <c:v>70.0257</c:v>
                </c:pt>
                <c:pt idx="4">
                  <c:v>70.4495</c:v>
                </c:pt>
                <c:pt idx="5">
                  <c:v>70.8728</c:v>
                </c:pt>
                <c:pt idx="6">
                  <c:v>71.298</c:v>
                </c:pt>
                <c:pt idx="7">
                  <c:v>71.7302</c:v>
                </c:pt>
                <c:pt idx="8">
                  <c:v>72.164</c:v>
                </c:pt>
                <c:pt idx="9">
                  <c:v>72.5918</c:v>
                </c:pt>
                <c:pt idx="10">
                  <c:v>73.0218</c:v>
                </c:pt>
                <c:pt idx="11">
                  <c:v>73.4585</c:v>
                </c:pt>
                <c:pt idx="12">
                  <c:v>73.8969</c:v>
                </c:pt>
                <c:pt idx="13">
                  <c:v>74.3366</c:v>
                </c:pt>
                <c:pt idx="14">
                  <c:v>74.7753</c:v>
                </c:pt>
                <c:pt idx="15">
                  <c:v>75.2119</c:v>
                </c:pt>
                <c:pt idx="16">
                  <c:v>75.6542</c:v>
                </c:pt>
                <c:pt idx="17">
                  <c:v>76.0999</c:v>
                </c:pt>
                <c:pt idx="18">
                  <c:v>76.5442</c:v>
                </c:pt>
                <c:pt idx="19">
                  <c:v>76.9908</c:v>
                </c:pt>
                <c:pt idx="20">
                  <c:v>77.447</c:v>
                </c:pt>
                <c:pt idx="21">
                  <c:v>77.9119</c:v>
                </c:pt>
                <c:pt idx="22">
                  <c:v>78.3656</c:v>
                </c:pt>
                <c:pt idx="23">
                  <c:v>78.7941</c:v>
                </c:pt>
                <c:pt idx="24">
                  <c:v>79.2087</c:v>
                </c:pt>
                <c:pt idx="25">
                  <c:v>79.6278</c:v>
                </c:pt>
                <c:pt idx="26">
                  <c:v>80.0571</c:v>
                </c:pt>
                <c:pt idx="27">
                  <c:v>80.4882</c:v>
                </c:pt>
                <c:pt idx="28">
                  <c:v>80.9168</c:v>
                </c:pt>
                <c:pt idx="29">
                  <c:v>81.3528</c:v>
                </c:pt>
                <c:pt idx="30">
                  <c:v>81.804</c:v>
                </c:pt>
                <c:pt idx="31">
                  <c:v>82.2637</c:v>
                </c:pt>
                <c:pt idx="32">
                  <c:v>82.7284</c:v>
                </c:pt>
                <c:pt idx="33">
                  <c:v>83.2059</c:v>
                </c:pt>
                <c:pt idx="34">
                  <c:v>83.7057</c:v>
                </c:pt>
                <c:pt idx="35">
                  <c:v>84.2371</c:v>
                </c:pt>
                <c:pt idx="36">
                  <c:v>84.794</c:v>
                </c:pt>
                <c:pt idx="37">
                  <c:v>85.3502</c:v>
                </c:pt>
                <c:pt idx="38">
                  <c:v>85.8975</c:v>
                </c:pt>
                <c:pt idx="39">
                  <c:v>86.4469</c:v>
                </c:pt>
                <c:pt idx="40">
                  <c:v>86.9985</c:v>
                </c:pt>
                <c:pt idx="41">
                  <c:v>87.5472</c:v>
                </c:pt>
                <c:pt idx="42">
                  <c:v>88.0923</c:v>
                </c:pt>
                <c:pt idx="43">
                  <c:v>88.6316</c:v>
                </c:pt>
                <c:pt idx="44">
                  <c:v>89.1652</c:v>
                </c:pt>
                <c:pt idx="45">
                  <c:v>89.6956</c:v>
                </c:pt>
                <c:pt idx="46">
                  <c:v>90.2233</c:v>
                </c:pt>
                <c:pt idx="47">
                  <c:v>90.7451</c:v>
                </c:pt>
                <c:pt idx="48">
                  <c:v>91.2534</c:v>
                </c:pt>
                <c:pt idx="49">
                  <c:v>91.7499</c:v>
                </c:pt>
                <c:pt idx="50">
                  <c:v>92.2487</c:v>
                </c:pt>
                <c:pt idx="51">
                  <c:v>92.7532</c:v>
                </c:pt>
                <c:pt idx="52">
                  <c:v>93.2566</c:v>
                </c:pt>
                <c:pt idx="53">
                  <c:v>93.7647</c:v>
                </c:pt>
                <c:pt idx="54">
                  <c:v>94.2771</c:v>
                </c:pt>
                <c:pt idx="55">
                  <c:v>94.7839</c:v>
                </c:pt>
                <c:pt idx="56">
                  <c:v>95.2829</c:v>
                </c:pt>
                <c:pt idx="57">
                  <c:v>95.7701</c:v>
                </c:pt>
                <c:pt idx="58">
                  <c:v>96.2438</c:v>
                </c:pt>
                <c:pt idx="59">
                  <c:v>96.7147</c:v>
                </c:pt>
                <c:pt idx="60">
                  <c:v>97.2005</c:v>
                </c:pt>
                <c:pt idx="61">
                  <c:v>97.7127</c:v>
                </c:pt>
                <c:pt idx="62">
                  <c:v>98.2347</c:v>
                </c:pt>
                <c:pt idx="63">
                  <c:v>98.7472</c:v>
                </c:pt>
                <c:pt idx="64">
                  <c:v>99.2553</c:v>
                </c:pt>
                <c:pt idx="65">
                  <c:v>99.7519</c:v>
                </c:pt>
                <c:pt idx="66">
                  <c:v>100.229</c:v>
                </c:pt>
                <c:pt idx="67">
                  <c:v>100.706</c:v>
                </c:pt>
                <c:pt idx="68">
                  <c:v>101.192</c:v>
                </c:pt>
                <c:pt idx="69">
                  <c:v>101.688</c:v>
                </c:pt>
                <c:pt idx="70">
                  <c:v>102.199</c:v>
                </c:pt>
                <c:pt idx="71">
                  <c:v>102.714</c:v>
                </c:pt>
                <c:pt idx="72">
                  <c:v>103.217</c:v>
                </c:pt>
                <c:pt idx="73">
                  <c:v>103.706</c:v>
                </c:pt>
                <c:pt idx="74">
                  <c:v>104.181</c:v>
                </c:pt>
                <c:pt idx="75">
                  <c:v>104.649</c:v>
                </c:pt>
                <c:pt idx="76">
                  <c:v>105.122</c:v>
                </c:pt>
                <c:pt idx="77">
                  <c:v>105.613</c:v>
                </c:pt>
                <c:pt idx="78">
                  <c:v>106.12</c:v>
                </c:pt>
                <c:pt idx="79">
                  <c:v>106.624</c:v>
                </c:pt>
                <c:pt idx="80">
                  <c:v>107.11</c:v>
                </c:pt>
                <c:pt idx="81">
                  <c:v>107.576</c:v>
                </c:pt>
                <c:pt idx="82">
                  <c:v>108.02</c:v>
                </c:pt>
                <c:pt idx="83">
                  <c:v>108.442</c:v>
                </c:pt>
                <c:pt idx="84">
                  <c:v>108.848</c:v>
                </c:pt>
                <c:pt idx="85">
                  <c:v>109.244</c:v>
                </c:pt>
                <c:pt idx="86">
                  <c:v>109.641</c:v>
                </c:pt>
                <c:pt idx="87">
                  <c:v>110.039</c:v>
                </c:pt>
                <c:pt idx="88">
                  <c:v>110.425</c:v>
                </c:pt>
                <c:pt idx="89">
                  <c:v>110.784</c:v>
                </c:pt>
                <c:pt idx="90">
                  <c:v>111.124</c:v>
                </c:pt>
                <c:pt idx="91">
                  <c:v>111.455</c:v>
                </c:pt>
                <c:pt idx="92">
                  <c:v>111.784</c:v>
                </c:pt>
                <c:pt idx="93">
                  <c:v>112.125</c:v>
                </c:pt>
                <c:pt idx="94">
                  <c:v>112.482</c:v>
                </c:pt>
                <c:pt idx="95">
                  <c:v>112.849</c:v>
                </c:pt>
                <c:pt idx="96">
                  <c:v>113.22</c:v>
                </c:pt>
                <c:pt idx="97">
                  <c:v>113.587</c:v>
                </c:pt>
                <c:pt idx="98">
                  <c:v>113.956</c:v>
                </c:pt>
                <c:pt idx="99">
                  <c:v>114.345</c:v>
                </c:pt>
                <c:pt idx="100">
                  <c:v>114.757</c:v>
                </c:pt>
                <c:pt idx="101">
                  <c:v>115.183</c:v>
                </c:pt>
                <c:pt idx="102">
                  <c:v>115.62</c:v>
                </c:pt>
                <c:pt idx="103">
                  <c:v>116.076</c:v>
                </c:pt>
                <c:pt idx="104">
                  <c:v>116.551</c:v>
                </c:pt>
                <c:pt idx="105">
                  <c:v>117.036</c:v>
                </c:pt>
                <c:pt idx="106">
                  <c:v>117.528</c:v>
                </c:pt>
                <c:pt idx="107">
                  <c:v>118.035</c:v>
                </c:pt>
                <c:pt idx="108">
                  <c:v>118.561</c:v>
                </c:pt>
                <c:pt idx="109">
                  <c:v>119.1</c:v>
                </c:pt>
                <c:pt idx="110">
                  <c:v>119.645</c:v>
                </c:pt>
                <c:pt idx="111">
                  <c:v>120.187</c:v>
                </c:pt>
                <c:pt idx="112">
                  <c:v>120.726</c:v>
                </c:pt>
                <c:pt idx="113">
                  <c:v>121.272</c:v>
                </c:pt>
                <c:pt idx="114">
                  <c:v>121.827</c:v>
                </c:pt>
                <c:pt idx="115">
                  <c:v>122.386</c:v>
                </c:pt>
                <c:pt idx="116">
                  <c:v>122.944</c:v>
                </c:pt>
                <c:pt idx="117">
                  <c:v>123.503</c:v>
                </c:pt>
                <c:pt idx="118">
                  <c:v>124.062</c:v>
                </c:pt>
                <c:pt idx="119">
                  <c:v>124.625</c:v>
                </c:pt>
                <c:pt idx="120">
                  <c:v>125.192</c:v>
                </c:pt>
                <c:pt idx="121">
                  <c:v>125.77</c:v>
                </c:pt>
                <c:pt idx="122">
                  <c:v>126.358</c:v>
                </c:pt>
                <c:pt idx="123">
                  <c:v>126.946</c:v>
                </c:pt>
                <c:pt idx="124">
                  <c:v>127.534</c:v>
                </c:pt>
                <c:pt idx="125">
                  <c:v>128.125</c:v>
                </c:pt>
              </c:numCache>
            </c:numRef>
          </c:val>
          <c:smooth val="0"/>
        </c:ser>
        <c:axId val="46754938"/>
        <c:axId val="18141259"/>
      </c:lineChart>
      <c:catAx>
        <c:axId val="467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41259"/>
        <c:crossesAt val="60"/>
        <c:auto val="0"/>
        <c:lblOffset val="100"/>
        <c:tickLblSkip val="6"/>
        <c:noMultiLvlLbl val="0"/>
      </c:catAx>
      <c:valAx>
        <c:axId val="1814125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549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112.27</c:v>
                </c:pt>
                <c:pt idx="122">
                  <c:v>120.71</c:v>
                </c:pt>
                <c:pt idx="123">
                  <c:v>122.17</c:v>
                </c:pt>
                <c:pt idx="124">
                  <c:v>112.13</c:v>
                </c:pt>
                <c:pt idx="125">
                  <c:v>145.13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85.949</c:v>
                </c:pt>
                <c:pt idx="1">
                  <c:v>86.6137</c:v>
                </c:pt>
                <c:pt idx="2">
                  <c:v>86.3047</c:v>
                </c:pt>
                <c:pt idx="3">
                  <c:v>86.9698</c:v>
                </c:pt>
                <c:pt idx="4">
                  <c:v>86.9688</c:v>
                </c:pt>
                <c:pt idx="5">
                  <c:v>88.5093</c:v>
                </c:pt>
                <c:pt idx="6">
                  <c:v>86.4096</c:v>
                </c:pt>
                <c:pt idx="7">
                  <c:v>88.0411</c:v>
                </c:pt>
                <c:pt idx="8">
                  <c:v>87.0868</c:v>
                </c:pt>
                <c:pt idx="9">
                  <c:v>86.8436</c:v>
                </c:pt>
                <c:pt idx="10">
                  <c:v>86.976</c:v>
                </c:pt>
                <c:pt idx="11">
                  <c:v>86.4383</c:v>
                </c:pt>
                <c:pt idx="12">
                  <c:v>93.6361</c:v>
                </c:pt>
                <c:pt idx="13">
                  <c:v>85.34</c:v>
                </c:pt>
                <c:pt idx="14">
                  <c:v>86.6321</c:v>
                </c:pt>
                <c:pt idx="15">
                  <c:v>84.546</c:v>
                </c:pt>
                <c:pt idx="16">
                  <c:v>85.3617</c:v>
                </c:pt>
                <c:pt idx="17">
                  <c:v>82.6766</c:v>
                </c:pt>
                <c:pt idx="18">
                  <c:v>84.0774</c:v>
                </c:pt>
                <c:pt idx="19">
                  <c:v>82.4613</c:v>
                </c:pt>
                <c:pt idx="20">
                  <c:v>82.9177</c:v>
                </c:pt>
                <c:pt idx="21">
                  <c:v>83.0307</c:v>
                </c:pt>
                <c:pt idx="22">
                  <c:v>82.7531</c:v>
                </c:pt>
                <c:pt idx="23">
                  <c:v>82.5496</c:v>
                </c:pt>
                <c:pt idx="24">
                  <c:v>83.4285</c:v>
                </c:pt>
                <c:pt idx="25">
                  <c:v>83.0637</c:v>
                </c:pt>
                <c:pt idx="26">
                  <c:v>81.1904</c:v>
                </c:pt>
                <c:pt idx="27">
                  <c:v>80.9651</c:v>
                </c:pt>
                <c:pt idx="28">
                  <c:v>81.3212</c:v>
                </c:pt>
                <c:pt idx="29">
                  <c:v>82.4928</c:v>
                </c:pt>
                <c:pt idx="30">
                  <c:v>82.0749</c:v>
                </c:pt>
                <c:pt idx="31">
                  <c:v>82.0749</c:v>
                </c:pt>
                <c:pt idx="32">
                  <c:v>81.9722</c:v>
                </c:pt>
                <c:pt idx="33">
                  <c:v>82.2317</c:v>
                </c:pt>
                <c:pt idx="34">
                  <c:v>82.8102</c:v>
                </c:pt>
                <c:pt idx="35">
                  <c:v>82.5355</c:v>
                </c:pt>
                <c:pt idx="36">
                  <c:v>84.0183</c:v>
                </c:pt>
                <c:pt idx="37">
                  <c:v>83.8663</c:v>
                </c:pt>
                <c:pt idx="38">
                  <c:v>82.9039</c:v>
                </c:pt>
                <c:pt idx="39">
                  <c:v>85.6833</c:v>
                </c:pt>
                <c:pt idx="40">
                  <c:v>86.185</c:v>
                </c:pt>
                <c:pt idx="41">
                  <c:v>84.1187</c:v>
                </c:pt>
                <c:pt idx="42">
                  <c:v>87.8498</c:v>
                </c:pt>
                <c:pt idx="43">
                  <c:v>87.1299</c:v>
                </c:pt>
                <c:pt idx="44">
                  <c:v>88.2654</c:v>
                </c:pt>
                <c:pt idx="45">
                  <c:v>89.008</c:v>
                </c:pt>
                <c:pt idx="46">
                  <c:v>88.8609</c:v>
                </c:pt>
                <c:pt idx="47">
                  <c:v>90.5713</c:v>
                </c:pt>
                <c:pt idx="48">
                  <c:v>89.9835</c:v>
                </c:pt>
                <c:pt idx="49">
                  <c:v>89.7141</c:v>
                </c:pt>
                <c:pt idx="50">
                  <c:v>91.5731</c:v>
                </c:pt>
                <c:pt idx="51">
                  <c:v>93.0104</c:v>
                </c:pt>
                <c:pt idx="52">
                  <c:v>90.8308</c:v>
                </c:pt>
                <c:pt idx="53">
                  <c:v>93.6421</c:v>
                </c:pt>
                <c:pt idx="54">
                  <c:v>91.2342</c:v>
                </c:pt>
                <c:pt idx="55">
                  <c:v>92.7231</c:v>
                </c:pt>
                <c:pt idx="56">
                  <c:v>92.9679</c:v>
                </c:pt>
                <c:pt idx="57">
                  <c:v>93.2309</c:v>
                </c:pt>
                <c:pt idx="58">
                  <c:v>93.3387</c:v>
                </c:pt>
                <c:pt idx="59">
                  <c:v>93.351</c:v>
                </c:pt>
                <c:pt idx="60">
                  <c:v>94.9997</c:v>
                </c:pt>
                <c:pt idx="61">
                  <c:v>96.2841</c:v>
                </c:pt>
                <c:pt idx="62">
                  <c:v>108.724</c:v>
                </c:pt>
                <c:pt idx="63">
                  <c:v>96.7802</c:v>
                </c:pt>
                <c:pt idx="64">
                  <c:v>98.5871</c:v>
                </c:pt>
                <c:pt idx="65">
                  <c:v>98.6468</c:v>
                </c:pt>
                <c:pt idx="66">
                  <c:v>98.4731</c:v>
                </c:pt>
                <c:pt idx="67">
                  <c:v>99.5613</c:v>
                </c:pt>
                <c:pt idx="68">
                  <c:v>100.58</c:v>
                </c:pt>
                <c:pt idx="69">
                  <c:v>99.9968</c:v>
                </c:pt>
                <c:pt idx="70">
                  <c:v>101.298</c:v>
                </c:pt>
                <c:pt idx="71">
                  <c:v>104.266</c:v>
                </c:pt>
                <c:pt idx="72">
                  <c:v>100.786</c:v>
                </c:pt>
                <c:pt idx="73">
                  <c:v>120.051</c:v>
                </c:pt>
                <c:pt idx="74">
                  <c:v>114.67</c:v>
                </c:pt>
                <c:pt idx="75">
                  <c:v>108.706</c:v>
                </c:pt>
                <c:pt idx="76">
                  <c:v>107.516</c:v>
                </c:pt>
                <c:pt idx="77">
                  <c:v>107.346</c:v>
                </c:pt>
                <c:pt idx="78">
                  <c:v>107.815</c:v>
                </c:pt>
                <c:pt idx="79">
                  <c:v>107.863</c:v>
                </c:pt>
                <c:pt idx="80">
                  <c:v>106.992</c:v>
                </c:pt>
                <c:pt idx="81">
                  <c:v>107.135</c:v>
                </c:pt>
                <c:pt idx="82">
                  <c:v>107.917</c:v>
                </c:pt>
                <c:pt idx="83">
                  <c:v>106.452</c:v>
                </c:pt>
                <c:pt idx="84">
                  <c:v>107.646</c:v>
                </c:pt>
                <c:pt idx="85">
                  <c:v>107.159</c:v>
                </c:pt>
                <c:pt idx="86">
                  <c:v>109.482</c:v>
                </c:pt>
                <c:pt idx="87">
                  <c:v>110.355</c:v>
                </c:pt>
                <c:pt idx="88">
                  <c:v>109.513</c:v>
                </c:pt>
                <c:pt idx="89">
                  <c:v>109.327</c:v>
                </c:pt>
                <c:pt idx="90">
                  <c:v>109.622</c:v>
                </c:pt>
                <c:pt idx="91">
                  <c:v>108.794</c:v>
                </c:pt>
                <c:pt idx="92">
                  <c:v>108.57</c:v>
                </c:pt>
                <c:pt idx="93">
                  <c:v>110.05</c:v>
                </c:pt>
                <c:pt idx="94">
                  <c:v>109.266</c:v>
                </c:pt>
                <c:pt idx="95">
                  <c:v>108.627</c:v>
                </c:pt>
                <c:pt idx="96">
                  <c:v>108.778</c:v>
                </c:pt>
                <c:pt idx="97">
                  <c:v>109.486</c:v>
                </c:pt>
                <c:pt idx="98">
                  <c:v>103.163</c:v>
                </c:pt>
                <c:pt idx="99">
                  <c:v>110.046</c:v>
                </c:pt>
                <c:pt idx="100">
                  <c:v>110.814</c:v>
                </c:pt>
                <c:pt idx="101">
                  <c:v>109.234</c:v>
                </c:pt>
                <c:pt idx="102">
                  <c:v>111.554</c:v>
                </c:pt>
                <c:pt idx="103">
                  <c:v>110.713</c:v>
                </c:pt>
                <c:pt idx="104">
                  <c:v>111.304</c:v>
                </c:pt>
                <c:pt idx="105">
                  <c:v>110.552</c:v>
                </c:pt>
                <c:pt idx="106">
                  <c:v>110.415</c:v>
                </c:pt>
                <c:pt idx="107">
                  <c:v>110.305</c:v>
                </c:pt>
                <c:pt idx="108">
                  <c:v>113.119</c:v>
                </c:pt>
                <c:pt idx="109">
                  <c:v>110.437</c:v>
                </c:pt>
                <c:pt idx="110">
                  <c:v>112.181</c:v>
                </c:pt>
                <c:pt idx="111">
                  <c:v>109.535</c:v>
                </c:pt>
                <c:pt idx="112">
                  <c:v>110.676</c:v>
                </c:pt>
                <c:pt idx="113">
                  <c:v>111.526</c:v>
                </c:pt>
                <c:pt idx="114">
                  <c:v>109.69</c:v>
                </c:pt>
                <c:pt idx="115">
                  <c:v>110.869</c:v>
                </c:pt>
                <c:pt idx="116">
                  <c:v>111.143</c:v>
                </c:pt>
                <c:pt idx="117">
                  <c:v>111.518</c:v>
                </c:pt>
                <c:pt idx="118">
                  <c:v>111.901</c:v>
                </c:pt>
                <c:pt idx="119">
                  <c:v>112.502</c:v>
                </c:pt>
                <c:pt idx="120">
                  <c:v>111.439</c:v>
                </c:pt>
                <c:pt idx="121">
                  <c:v>113.27</c:v>
                </c:pt>
                <c:pt idx="122">
                  <c:v>111.427</c:v>
                </c:pt>
                <c:pt idx="123">
                  <c:v>114.305</c:v>
                </c:pt>
                <c:pt idx="124">
                  <c:v>112.895</c:v>
                </c:pt>
                <c:pt idx="125">
                  <c:v>114.155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87.0812</c:v>
                </c:pt>
                <c:pt idx="1">
                  <c:v>87.1353</c:v>
                </c:pt>
                <c:pt idx="2">
                  <c:v>87.2443</c:v>
                </c:pt>
                <c:pt idx="3">
                  <c:v>87.3921</c:v>
                </c:pt>
                <c:pt idx="4">
                  <c:v>87.5539</c:v>
                </c:pt>
                <c:pt idx="5">
                  <c:v>87.6509</c:v>
                </c:pt>
                <c:pt idx="6">
                  <c:v>87.6517</c:v>
                </c:pt>
                <c:pt idx="7">
                  <c:v>87.6039</c:v>
                </c:pt>
                <c:pt idx="8">
                  <c:v>87.4871</c:v>
                </c:pt>
                <c:pt idx="9">
                  <c:v>87.3038</c:v>
                </c:pt>
                <c:pt idx="10">
                  <c:v>87.0829</c:v>
                </c:pt>
                <c:pt idx="11">
                  <c:v>86.8086</c:v>
                </c:pt>
                <c:pt idx="12">
                  <c:v>86.496</c:v>
                </c:pt>
                <c:pt idx="13">
                  <c:v>86.1862</c:v>
                </c:pt>
                <c:pt idx="14">
                  <c:v>85.8468</c:v>
                </c:pt>
                <c:pt idx="15">
                  <c:v>85.4265</c:v>
                </c:pt>
                <c:pt idx="16">
                  <c:v>84.9493</c:v>
                </c:pt>
                <c:pt idx="17">
                  <c:v>84.4809</c:v>
                </c:pt>
                <c:pt idx="18">
                  <c:v>84.0887</c:v>
                </c:pt>
                <c:pt idx="19">
                  <c:v>83.7723</c:v>
                </c:pt>
                <c:pt idx="20">
                  <c:v>83.5395</c:v>
                </c:pt>
                <c:pt idx="21">
                  <c:v>83.3748</c:v>
                </c:pt>
                <c:pt idx="22">
                  <c:v>83.2277</c:v>
                </c:pt>
                <c:pt idx="23">
                  <c:v>83.1015</c:v>
                </c:pt>
                <c:pt idx="24">
                  <c:v>82.9637</c:v>
                </c:pt>
                <c:pt idx="25">
                  <c:v>82.7324</c:v>
                </c:pt>
                <c:pt idx="26">
                  <c:v>82.4508</c:v>
                </c:pt>
                <c:pt idx="27">
                  <c:v>82.2778</c:v>
                </c:pt>
                <c:pt idx="28">
                  <c:v>82.2774</c:v>
                </c:pt>
                <c:pt idx="29">
                  <c:v>82.3701</c:v>
                </c:pt>
                <c:pt idx="30">
                  <c:v>82.4635</c:v>
                </c:pt>
                <c:pt idx="31">
                  <c:v>82.559</c:v>
                </c:pt>
                <c:pt idx="32">
                  <c:v>82.7004</c:v>
                </c:pt>
                <c:pt idx="33">
                  <c:v>82.9127</c:v>
                </c:pt>
                <c:pt idx="34">
                  <c:v>83.1888</c:v>
                </c:pt>
                <c:pt idx="35">
                  <c:v>83.526</c:v>
                </c:pt>
                <c:pt idx="36">
                  <c:v>83.9153</c:v>
                </c:pt>
                <c:pt idx="37">
                  <c:v>84.3074</c:v>
                </c:pt>
                <c:pt idx="38">
                  <c:v>84.7656</c:v>
                </c:pt>
                <c:pt idx="39">
                  <c:v>85.3438</c:v>
                </c:pt>
                <c:pt idx="40">
                  <c:v>85.9046</c:v>
                </c:pt>
                <c:pt idx="41">
                  <c:v>86.4681</c:v>
                </c:pt>
                <c:pt idx="42">
                  <c:v>87.1369</c:v>
                </c:pt>
                <c:pt idx="43">
                  <c:v>87.81</c:v>
                </c:pt>
                <c:pt idx="44">
                  <c:v>88.4444</c:v>
                </c:pt>
                <c:pt idx="45">
                  <c:v>89.0468</c:v>
                </c:pt>
                <c:pt idx="46">
                  <c:v>89.61</c:v>
                </c:pt>
                <c:pt idx="47">
                  <c:v>90.1354</c:v>
                </c:pt>
                <c:pt idx="48">
                  <c:v>90.5927</c:v>
                </c:pt>
                <c:pt idx="49">
                  <c:v>91.0555</c:v>
                </c:pt>
                <c:pt idx="50">
                  <c:v>91.5777</c:v>
                </c:pt>
                <c:pt idx="51">
                  <c:v>92.024</c:v>
                </c:pt>
                <c:pt idx="52">
                  <c:v>92.3557</c:v>
                </c:pt>
                <c:pt idx="53">
                  <c:v>92.6436</c:v>
                </c:pt>
                <c:pt idx="54">
                  <c:v>92.8959</c:v>
                </c:pt>
                <c:pt idx="55">
                  <c:v>93.1889</c:v>
                </c:pt>
                <c:pt idx="56">
                  <c:v>93.5424</c:v>
                </c:pt>
                <c:pt idx="57">
                  <c:v>93.918</c:v>
                </c:pt>
                <c:pt idx="58">
                  <c:v>94.3475</c:v>
                </c:pt>
                <c:pt idx="59">
                  <c:v>94.8916</c:v>
                </c:pt>
                <c:pt idx="60">
                  <c:v>95.5697</c:v>
                </c:pt>
                <c:pt idx="61">
                  <c:v>96.2886</c:v>
                </c:pt>
                <c:pt idx="62">
                  <c:v>96.9708</c:v>
                </c:pt>
                <c:pt idx="63">
                  <c:v>97.6494</c:v>
                </c:pt>
                <c:pt idx="64">
                  <c:v>98.3248</c:v>
                </c:pt>
                <c:pt idx="65">
                  <c:v>98.9301</c:v>
                </c:pt>
                <c:pt idx="66">
                  <c:v>99.4938</c:v>
                </c:pt>
                <c:pt idx="67">
                  <c:v>100.084</c:v>
                </c:pt>
                <c:pt idx="68">
                  <c:v>100.668</c:v>
                </c:pt>
                <c:pt idx="69">
                  <c:v>101.232</c:v>
                </c:pt>
                <c:pt idx="70">
                  <c:v>101.827</c:v>
                </c:pt>
                <c:pt idx="71">
                  <c:v>102.328</c:v>
                </c:pt>
                <c:pt idx="72">
                  <c:v>102.649</c:v>
                </c:pt>
                <c:pt idx="73">
                  <c:v>102.928</c:v>
                </c:pt>
                <c:pt idx="74">
                  <c:v>103.157</c:v>
                </c:pt>
                <c:pt idx="75">
                  <c:v>103.379</c:v>
                </c:pt>
                <c:pt idx="76">
                  <c:v>103.802</c:v>
                </c:pt>
                <c:pt idx="77">
                  <c:v>104.437</c:v>
                </c:pt>
                <c:pt idx="78">
                  <c:v>105.133</c:v>
                </c:pt>
                <c:pt idx="79">
                  <c:v>105.754</c:v>
                </c:pt>
                <c:pt idx="80">
                  <c:v>106.271</c:v>
                </c:pt>
                <c:pt idx="81">
                  <c:v>106.74</c:v>
                </c:pt>
                <c:pt idx="82">
                  <c:v>107.161</c:v>
                </c:pt>
                <c:pt idx="83">
                  <c:v>107.548</c:v>
                </c:pt>
                <c:pt idx="84">
                  <c:v>107.98</c:v>
                </c:pt>
                <c:pt idx="85">
                  <c:v>108.492</c:v>
                </c:pt>
                <c:pt idx="86">
                  <c:v>109.038</c:v>
                </c:pt>
                <c:pt idx="87">
                  <c:v>109.463</c:v>
                </c:pt>
                <c:pt idx="88">
                  <c:v>109.681</c:v>
                </c:pt>
                <c:pt idx="89">
                  <c:v>109.773</c:v>
                </c:pt>
                <c:pt idx="90">
                  <c:v>109.8</c:v>
                </c:pt>
                <c:pt idx="91">
                  <c:v>109.789</c:v>
                </c:pt>
                <c:pt idx="92">
                  <c:v>109.814</c:v>
                </c:pt>
                <c:pt idx="93">
                  <c:v>109.874</c:v>
                </c:pt>
                <c:pt idx="94">
                  <c:v>109.887</c:v>
                </c:pt>
                <c:pt idx="95">
                  <c:v>109.893</c:v>
                </c:pt>
                <c:pt idx="96">
                  <c:v>109.987</c:v>
                </c:pt>
                <c:pt idx="97">
                  <c:v>110.172</c:v>
                </c:pt>
                <c:pt idx="98">
                  <c:v>110.392</c:v>
                </c:pt>
                <c:pt idx="99">
                  <c:v>110.61</c:v>
                </c:pt>
                <c:pt idx="100">
                  <c:v>110.793</c:v>
                </c:pt>
                <c:pt idx="101">
                  <c:v>110.965</c:v>
                </c:pt>
                <c:pt idx="102">
                  <c:v>111.161</c:v>
                </c:pt>
                <c:pt idx="103">
                  <c:v>111.311</c:v>
                </c:pt>
                <c:pt idx="104">
                  <c:v>111.385</c:v>
                </c:pt>
                <c:pt idx="105">
                  <c:v>111.415</c:v>
                </c:pt>
                <c:pt idx="106">
                  <c:v>111.461</c:v>
                </c:pt>
                <c:pt idx="107">
                  <c:v>111.588</c:v>
                </c:pt>
                <c:pt idx="108">
                  <c:v>111.702</c:v>
                </c:pt>
                <c:pt idx="109">
                  <c:v>111.69</c:v>
                </c:pt>
                <c:pt idx="110">
                  <c:v>111.589</c:v>
                </c:pt>
                <c:pt idx="111">
                  <c:v>111.473</c:v>
                </c:pt>
                <c:pt idx="112">
                  <c:v>111.44</c:v>
                </c:pt>
                <c:pt idx="113">
                  <c:v>111.462</c:v>
                </c:pt>
                <c:pt idx="114">
                  <c:v>111.497</c:v>
                </c:pt>
                <c:pt idx="115">
                  <c:v>111.633</c:v>
                </c:pt>
                <c:pt idx="116">
                  <c:v>111.858</c:v>
                </c:pt>
                <c:pt idx="117">
                  <c:v>112.112</c:v>
                </c:pt>
                <c:pt idx="118">
                  <c:v>112.375</c:v>
                </c:pt>
                <c:pt idx="119">
                  <c:v>112.612</c:v>
                </c:pt>
                <c:pt idx="120">
                  <c:v>112.842</c:v>
                </c:pt>
                <c:pt idx="121">
                  <c:v>113.095</c:v>
                </c:pt>
                <c:pt idx="122">
                  <c:v>113.382</c:v>
                </c:pt>
                <c:pt idx="123">
                  <c:v>113.708</c:v>
                </c:pt>
                <c:pt idx="124">
                  <c:v>114.013</c:v>
                </c:pt>
                <c:pt idx="125">
                  <c:v>114.29</c:v>
                </c:pt>
              </c:numCache>
            </c:numRef>
          </c:val>
          <c:smooth val="0"/>
        </c:ser>
        <c:axId val="29053604"/>
        <c:axId val="60155845"/>
      </c:lineChart>
      <c:catAx>
        <c:axId val="2905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155845"/>
        <c:crossesAt val="60"/>
        <c:auto val="0"/>
        <c:lblOffset val="100"/>
        <c:tickLblSkip val="6"/>
        <c:noMultiLvlLbl val="0"/>
      </c:catAx>
      <c:valAx>
        <c:axId val="6015584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536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116.89</c:v>
                </c:pt>
                <c:pt idx="122">
                  <c:v>120.33</c:v>
                </c:pt>
                <c:pt idx="123">
                  <c:v>122.28</c:v>
                </c:pt>
                <c:pt idx="124">
                  <c:v>122.08</c:v>
                </c:pt>
                <c:pt idx="125">
                  <c:v>148.92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81.1357</c:v>
                </c:pt>
                <c:pt idx="1">
                  <c:v>81.7377</c:v>
                </c:pt>
                <c:pt idx="2">
                  <c:v>77.363</c:v>
                </c:pt>
                <c:pt idx="3">
                  <c:v>82.9524</c:v>
                </c:pt>
                <c:pt idx="4">
                  <c:v>83.4865</c:v>
                </c:pt>
                <c:pt idx="5">
                  <c:v>84.0087</c:v>
                </c:pt>
                <c:pt idx="6">
                  <c:v>84.4276</c:v>
                </c:pt>
                <c:pt idx="7">
                  <c:v>85.0096</c:v>
                </c:pt>
                <c:pt idx="8">
                  <c:v>85.4961</c:v>
                </c:pt>
                <c:pt idx="9">
                  <c:v>85.5601</c:v>
                </c:pt>
                <c:pt idx="10">
                  <c:v>86.3154</c:v>
                </c:pt>
                <c:pt idx="11">
                  <c:v>87.0662</c:v>
                </c:pt>
                <c:pt idx="12">
                  <c:v>87.1773</c:v>
                </c:pt>
                <c:pt idx="13">
                  <c:v>87.4652</c:v>
                </c:pt>
                <c:pt idx="14">
                  <c:v>87.7161</c:v>
                </c:pt>
                <c:pt idx="15">
                  <c:v>88.0452</c:v>
                </c:pt>
                <c:pt idx="16">
                  <c:v>88.2567</c:v>
                </c:pt>
                <c:pt idx="17">
                  <c:v>88.48</c:v>
                </c:pt>
                <c:pt idx="18">
                  <c:v>88.4529</c:v>
                </c:pt>
                <c:pt idx="19">
                  <c:v>89.0423</c:v>
                </c:pt>
                <c:pt idx="20">
                  <c:v>89.0129</c:v>
                </c:pt>
                <c:pt idx="21">
                  <c:v>90.0665</c:v>
                </c:pt>
                <c:pt idx="22">
                  <c:v>90.0247</c:v>
                </c:pt>
                <c:pt idx="23">
                  <c:v>89.8743</c:v>
                </c:pt>
                <c:pt idx="24">
                  <c:v>90.3505</c:v>
                </c:pt>
                <c:pt idx="25">
                  <c:v>90.1161</c:v>
                </c:pt>
                <c:pt idx="26">
                  <c:v>90.2962</c:v>
                </c:pt>
                <c:pt idx="27">
                  <c:v>90.2386</c:v>
                </c:pt>
                <c:pt idx="28">
                  <c:v>90.6179</c:v>
                </c:pt>
                <c:pt idx="29">
                  <c:v>90.7518</c:v>
                </c:pt>
                <c:pt idx="30">
                  <c:v>91.4318</c:v>
                </c:pt>
                <c:pt idx="31">
                  <c:v>91.028</c:v>
                </c:pt>
                <c:pt idx="32">
                  <c:v>91.3144</c:v>
                </c:pt>
                <c:pt idx="33">
                  <c:v>91.0357</c:v>
                </c:pt>
                <c:pt idx="34">
                  <c:v>91.0574</c:v>
                </c:pt>
                <c:pt idx="35">
                  <c:v>91.0452</c:v>
                </c:pt>
                <c:pt idx="36">
                  <c:v>91.4918</c:v>
                </c:pt>
                <c:pt idx="37">
                  <c:v>92.3913</c:v>
                </c:pt>
                <c:pt idx="38">
                  <c:v>92.3425</c:v>
                </c:pt>
                <c:pt idx="39">
                  <c:v>92.7379</c:v>
                </c:pt>
                <c:pt idx="40">
                  <c:v>92.7725</c:v>
                </c:pt>
                <c:pt idx="41">
                  <c:v>92.7699</c:v>
                </c:pt>
                <c:pt idx="42">
                  <c:v>92.5297</c:v>
                </c:pt>
                <c:pt idx="43">
                  <c:v>93.1991</c:v>
                </c:pt>
                <c:pt idx="44">
                  <c:v>93.676</c:v>
                </c:pt>
                <c:pt idx="45">
                  <c:v>93.519</c:v>
                </c:pt>
                <c:pt idx="46">
                  <c:v>93.9156</c:v>
                </c:pt>
                <c:pt idx="47">
                  <c:v>94.3434</c:v>
                </c:pt>
                <c:pt idx="48">
                  <c:v>94.5916</c:v>
                </c:pt>
                <c:pt idx="49">
                  <c:v>94.483</c:v>
                </c:pt>
                <c:pt idx="50">
                  <c:v>94.5642</c:v>
                </c:pt>
                <c:pt idx="51">
                  <c:v>94.7655</c:v>
                </c:pt>
                <c:pt idx="52">
                  <c:v>94.8462</c:v>
                </c:pt>
                <c:pt idx="53">
                  <c:v>95.0654</c:v>
                </c:pt>
                <c:pt idx="54">
                  <c:v>96.111</c:v>
                </c:pt>
                <c:pt idx="55">
                  <c:v>96.2077</c:v>
                </c:pt>
                <c:pt idx="56">
                  <c:v>96.0738</c:v>
                </c:pt>
                <c:pt idx="57">
                  <c:v>96.934</c:v>
                </c:pt>
                <c:pt idx="58">
                  <c:v>97.0194</c:v>
                </c:pt>
                <c:pt idx="59">
                  <c:v>97.3239</c:v>
                </c:pt>
                <c:pt idx="60">
                  <c:v>97.4136</c:v>
                </c:pt>
                <c:pt idx="61">
                  <c:v>97.6536</c:v>
                </c:pt>
                <c:pt idx="62">
                  <c:v>98.7871</c:v>
                </c:pt>
                <c:pt idx="63">
                  <c:v>99.0065</c:v>
                </c:pt>
                <c:pt idx="64">
                  <c:v>99.4564</c:v>
                </c:pt>
                <c:pt idx="65">
                  <c:v>100.11</c:v>
                </c:pt>
                <c:pt idx="66">
                  <c:v>100.382</c:v>
                </c:pt>
                <c:pt idx="67">
                  <c:v>100.371</c:v>
                </c:pt>
                <c:pt idx="68">
                  <c:v>101.19</c:v>
                </c:pt>
                <c:pt idx="69">
                  <c:v>101.199</c:v>
                </c:pt>
                <c:pt idx="70">
                  <c:v>101.886</c:v>
                </c:pt>
                <c:pt idx="71">
                  <c:v>102.558</c:v>
                </c:pt>
                <c:pt idx="72">
                  <c:v>102.994</c:v>
                </c:pt>
                <c:pt idx="73">
                  <c:v>104</c:v>
                </c:pt>
                <c:pt idx="74">
                  <c:v>103.75</c:v>
                </c:pt>
                <c:pt idx="75">
                  <c:v>104.308</c:v>
                </c:pt>
                <c:pt idx="76">
                  <c:v>104.789</c:v>
                </c:pt>
                <c:pt idx="77">
                  <c:v>105.491</c:v>
                </c:pt>
                <c:pt idx="78">
                  <c:v>105.7</c:v>
                </c:pt>
                <c:pt idx="79">
                  <c:v>106.696</c:v>
                </c:pt>
                <c:pt idx="80">
                  <c:v>106.874</c:v>
                </c:pt>
                <c:pt idx="81">
                  <c:v>107.751</c:v>
                </c:pt>
                <c:pt idx="82">
                  <c:v>107.97</c:v>
                </c:pt>
                <c:pt idx="83">
                  <c:v>107.93</c:v>
                </c:pt>
                <c:pt idx="84">
                  <c:v>108.799</c:v>
                </c:pt>
                <c:pt idx="85">
                  <c:v>108.921</c:v>
                </c:pt>
                <c:pt idx="86">
                  <c:v>109.775</c:v>
                </c:pt>
                <c:pt idx="87">
                  <c:v>110.142</c:v>
                </c:pt>
                <c:pt idx="88">
                  <c:v>110.512</c:v>
                </c:pt>
                <c:pt idx="89">
                  <c:v>110.555</c:v>
                </c:pt>
                <c:pt idx="90">
                  <c:v>111.417</c:v>
                </c:pt>
                <c:pt idx="91">
                  <c:v>111.597</c:v>
                </c:pt>
                <c:pt idx="92">
                  <c:v>111.892</c:v>
                </c:pt>
                <c:pt idx="93">
                  <c:v>112.403</c:v>
                </c:pt>
                <c:pt idx="94">
                  <c:v>112.866</c:v>
                </c:pt>
                <c:pt idx="95">
                  <c:v>113.559</c:v>
                </c:pt>
                <c:pt idx="96">
                  <c:v>113.564</c:v>
                </c:pt>
                <c:pt idx="97">
                  <c:v>113.965</c:v>
                </c:pt>
                <c:pt idx="98">
                  <c:v>114.191</c:v>
                </c:pt>
                <c:pt idx="99">
                  <c:v>115.052</c:v>
                </c:pt>
                <c:pt idx="100">
                  <c:v>115.913</c:v>
                </c:pt>
                <c:pt idx="101">
                  <c:v>116.296</c:v>
                </c:pt>
                <c:pt idx="102">
                  <c:v>116.261</c:v>
                </c:pt>
                <c:pt idx="103">
                  <c:v>116.742</c:v>
                </c:pt>
                <c:pt idx="104">
                  <c:v>117.52</c:v>
                </c:pt>
                <c:pt idx="105">
                  <c:v>117.379</c:v>
                </c:pt>
                <c:pt idx="106">
                  <c:v>117.964</c:v>
                </c:pt>
                <c:pt idx="107">
                  <c:v>118.573</c:v>
                </c:pt>
                <c:pt idx="108">
                  <c:v>119.772</c:v>
                </c:pt>
                <c:pt idx="109">
                  <c:v>119.762</c:v>
                </c:pt>
                <c:pt idx="110">
                  <c:v>120.209</c:v>
                </c:pt>
                <c:pt idx="111">
                  <c:v>120.395</c:v>
                </c:pt>
                <c:pt idx="112">
                  <c:v>120.597</c:v>
                </c:pt>
                <c:pt idx="113">
                  <c:v>121.168</c:v>
                </c:pt>
                <c:pt idx="114">
                  <c:v>121.59</c:v>
                </c:pt>
                <c:pt idx="115">
                  <c:v>121.914</c:v>
                </c:pt>
                <c:pt idx="116">
                  <c:v>122.331</c:v>
                </c:pt>
                <c:pt idx="117">
                  <c:v>123.086</c:v>
                </c:pt>
                <c:pt idx="118">
                  <c:v>123.413</c:v>
                </c:pt>
                <c:pt idx="119">
                  <c:v>123.654</c:v>
                </c:pt>
                <c:pt idx="120">
                  <c:v>123.474</c:v>
                </c:pt>
                <c:pt idx="121">
                  <c:v>124.237</c:v>
                </c:pt>
                <c:pt idx="122">
                  <c:v>124.685</c:v>
                </c:pt>
                <c:pt idx="123">
                  <c:v>125.022</c:v>
                </c:pt>
                <c:pt idx="124">
                  <c:v>125.388</c:v>
                </c:pt>
                <c:pt idx="125">
                  <c:v>125.931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81.2826</c:v>
                </c:pt>
                <c:pt idx="1">
                  <c:v>81.8068</c:v>
                </c:pt>
                <c:pt idx="2">
                  <c:v>82.3426</c:v>
                </c:pt>
                <c:pt idx="3">
                  <c:v>82.8774</c:v>
                </c:pt>
                <c:pt idx="4">
                  <c:v>83.4028</c:v>
                </c:pt>
                <c:pt idx="5">
                  <c:v>83.9145</c:v>
                </c:pt>
                <c:pt idx="6">
                  <c:v>84.4118</c:v>
                </c:pt>
                <c:pt idx="7">
                  <c:v>84.8943</c:v>
                </c:pt>
                <c:pt idx="8">
                  <c:v>85.3558</c:v>
                </c:pt>
                <c:pt idx="9">
                  <c:v>85.8021</c:v>
                </c:pt>
                <c:pt idx="10">
                  <c:v>86.2453</c:v>
                </c:pt>
                <c:pt idx="11">
                  <c:v>86.6656</c:v>
                </c:pt>
                <c:pt idx="12">
                  <c:v>87.0388</c:v>
                </c:pt>
                <c:pt idx="13">
                  <c:v>87.3717</c:v>
                </c:pt>
                <c:pt idx="14">
                  <c:v>87.6782</c:v>
                </c:pt>
                <c:pt idx="15">
                  <c:v>87.9634</c:v>
                </c:pt>
                <c:pt idx="16">
                  <c:v>88.2298</c:v>
                </c:pt>
                <c:pt idx="17">
                  <c:v>88.4825</c:v>
                </c:pt>
                <c:pt idx="18">
                  <c:v>88.7358</c:v>
                </c:pt>
                <c:pt idx="19">
                  <c:v>88.999</c:v>
                </c:pt>
                <c:pt idx="20">
                  <c:v>89.2697</c:v>
                </c:pt>
                <c:pt idx="21">
                  <c:v>89.53</c:v>
                </c:pt>
                <c:pt idx="22">
                  <c:v>89.7459</c:v>
                </c:pt>
                <c:pt idx="23">
                  <c:v>89.9185</c:v>
                </c:pt>
                <c:pt idx="24">
                  <c:v>90.0676</c:v>
                </c:pt>
                <c:pt idx="25">
                  <c:v>90.1965</c:v>
                </c:pt>
                <c:pt idx="26">
                  <c:v>90.3191</c:v>
                </c:pt>
                <c:pt idx="27">
                  <c:v>90.452</c:v>
                </c:pt>
                <c:pt idx="28">
                  <c:v>90.6</c:v>
                </c:pt>
                <c:pt idx="29">
                  <c:v>90.7561</c:v>
                </c:pt>
                <c:pt idx="30">
                  <c:v>90.8976</c:v>
                </c:pt>
                <c:pt idx="31">
                  <c:v>91.0084</c:v>
                </c:pt>
                <c:pt idx="32">
                  <c:v>91.1001</c:v>
                </c:pt>
                <c:pt idx="33">
                  <c:v>91.192</c:v>
                </c:pt>
                <c:pt idx="34">
                  <c:v>91.3083</c:v>
                </c:pt>
                <c:pt idx="35">
                  <c:v>91.475</c:v>
                </c:pt>
                <c:pt idx="36">
                  <c:v>91.6999</c:v>
                </c:pt>
                <c:pt idx="37">
                  <c:v>91.952</c:v>
                </c:pt>
                <c:pt idx="38">
                  <c:v>92.1889</c:v>
                </c:pt>
                <c:pt idx="39">
                  <c:v>92.3994</c:v>
                </c:pt>
                <c:pt idx="40">
                  <c:v>92.5847</c:v>
                </c:pt>
                <c:pt idx="41">
                  <c:v>92.7544</c:v>
                </c:pt>
                <c:pt idx="42">
                  <c:v>92.9393</c:v>
                </c:pt>
                <c:pt idx="43">
                  <c:v>93.1587</c:v>
                </c:pt>
                <c:pt idx="44">
                  <c:v>93.3896</c:v>
                </c:pt>
                <c:pt idx="45">
                  <c:v>93.6133</c:v>
                </c:pt>
                <c:pt idx="46">
                  <c:v>93.8401</c:v>
                </c:pt>
                <c:pt idx="47">
                  <c:v>94.0645</c:v>
                </c:pt>
                <c:pt idx="48">
                  <c:v>94.2669</c:v>
                </c:pt>
                <c:pt idx="49">
                  <c:v>94.4487</c:v>
                </c:pt>
                <c:pt idx="50">
                  <c:v>94.6328</c:v>
                </c:pt>
                <c:pt idx="51">
                  <c:v>94.8385</c:v>
                </c:pt>
                <c:pt idx="52">
                  <c:v>95.0768</c:v>
                </c:pt>
                <c:pt idx="53">
                  <c:v>95.3616</c:v>
                </c:pt>
                <c:pt idx="54">
                  <c:v>95.6788</c:v>
                </c:pt>
                <c:pt idx="55">
                  <c:v>95.9899</c:v>
                </c:pt>
                <c:pt idx="56">
                  <c:v>96.2984</c:v>
                </c:pt>
                <c:pt idx="57">
                  <c:v>96.6222</c:v>
                </c:pt>
                <c:pt idx="58">
                  <c:v>96.9494</c:v>
                </c:pt>
                <c:pt idx="59">
                  <c:v>97.2797</c:v>
                </c:pt>
                <c:pt idx="60">
                  <c:v>97.6318</c:v>
                </c:pt>
                <c:pt idx="61">
                  <c:v>98.0287</c:v>
                </c:pt>
                <c:pt idx="62">
                  <c:v>98.4659</c:v>
                </c:pt>
                <c:pt idx="63">
                  <c:v>98.9092</c:v>
                </c:pt>
                <c:pt idx="64">
                  <c:v>99.3474</c:v>
                </c:pt>
                <c:pt idx="65">
                  <c:v>99.7781</c:v>
                </c:pt>
                <c:pt idx="66">
                  <c:v>100.191</c:v>
                </c:pt>
                <c:pt idx="67">
                  <c:v>100.6</c:v>
                </c:pt>
                <c:pt idx="68">
                  <c:v>101.027</c:v>
                </c:pt>
                <c:pt idx="69">
                  <c:v>101.473</c:v>
                </c:pt>
                <c:pt idx="70">
                  <c:v>101.949</c:v>
                </c:pt>
                <c:pt idx="71">
                  <c:v>102.448</c:v>
                </c:pt>
                <c:pt idx="72">
                  <c:v>102.952</c:v>
                </c:pt>
                <c:pt idx="73">
                  <c:v>103.442</c:v>
                </c:pt>
                <c:pt idx="74">
                  <c:v>103.909</c:v>
                </c:pt>
                <c:pt idx="75">
                  <c:v>104.378</c:v>
                </c:pt>
                <c:pt idx="76">
                  <c:v>104.867</c:v>
                </c:pt>
                <c:pt idx="77">
                  <c:v>105.367</c:v>
                </c:pt>
                <c:pt idx="78">
                  <c:v>105.873</c:v>
                </c:pt>
                <c:pt idx="79">
                  <c:v>106.38</c:v>
                </c:pt>
                <c:pt idx="80">
                  <c:v>106.875</c:v>
                </c:pt>
                <c:pt idx="81">
                  <c:v>107.347</c:v>
                </c:pt>
                <c:pt idx="82">
                  <c:v>107.788</c:v>
                </c:pt>
                <c:pt idx="83">
                  <c:v>108.213</c:v>
                </c:pt>
                <c:pt idx="84">
                  <c:v>108.648</c:v>
                </c:pt>
                <c:pt idx="85">
                  <c:v>109.089</c:v>
                </c:pt>
                <c:pt idx="86">
                  <c:v>109.53</c:v>
                </c:pt>
                <c:pt idx="87">
                  <c:v>109.958</c:v>
                </c:pt>
                <c:pt idx="88">
                  <c:v>110.364</c:v>
                </c:pt>
                <c:pt idx="89">
                  <c:v>110.764</c:v>
                </c:pt>
                <c:pt idx="90">
                  <c:v>111.17</c:v>
                </c:pt>
                <c:pt idx="91">
                  <c:v>111.572</c:v>
                </c:pt>
                <c:pt idx="92">
                  <c:v>111.975</c:v>
                </c:pt>
                <c:pt idx="93">
                  <c:v>112.39</c:v>
                </c:pt>
                <c:pt idx="94">
                  <c:v>112.815</c:v>
                </c:pt>
                <c:pt idx="95">
                  <c:v>113.235</c:v>
                </c:pt>
                <c:pt idx="96">
                  <c:v>113.646</c:v>
                </c:pt>
                <c:pt idx="97">
                  <c:v>114.066</c:v>
                </c:pt>
                <c:pt idx="98">
                  <c:v>114.517</c:v>
                </c:pt>
                <c:pt idx="99">
                  <c:v>115.001</c:v>
                </c:pt>
                <c:pt idx="100">
                  <c:v>115.489</c:v>
                </c:pt>
                <c:pt idx="101">
                  <c:v>115.944</c:v>
                </c:pt>
                <c:pt idx="102">
                  <c:v>116.373</c:v>
                </c:pt>
                <c:pt idx="103">
                  <c:v>116.806</c:v>
                </c:pt>
                <c:pt idx="104">
                  <c:v>117.245</c:v>
                </c:pt>
                <c:pt idx="105">
                  <c:v>117.686</c:v>
                </c:pt>
                <c:pt idx="106">
                  <c:v>118.151</c:v>
                </c:pt>
                <c:pt idx="107">
                  <c:v>118.646</c:v>
                </c:pt>
                <c:pt idx="108">
                  <c:v>119.135</c:v>
                </c:pt>
                <c:pt idx="109">
                  <c:v>119.581</c:v>
                </c:pt>
                <c:pt idx="110">
                  <c:v>119.986</c:v>
                </c:pt>
                <c:pt idx="111">
                  <c:v>120.371</c:v>
                </c:pt>
                <c:pt idx="112">
                  <c:v>120.754</c:v>
                </c:pt>
                <c:pt idx="113">
                  <c:v>121.148</c:v>
                </c:pt>
                <c:pt idx="114">
                  <c:v>121.548</c:v>
                </c:pt>
                <c:pt idx="115">
                  <c:v>121.951</c:v>
                </c:pt>
                <c:pt idx="116">
                  <c:v>122.359</c:v>
                </c:pt>
                <c:pt idx="117">
                  <c:v>122.764</c:v>
                </c:pt>
                <c:pt idx="118">
                  <c:v>123.143</c:v>
                </c:pt>
                <c:pt idx="119">
                  <c:v>123.493</c:v>
                </c:pt>
                <c:pt idx="120">
                  <c:v>123.84</c:v>
                </c:pt>
                <c:pt idx="121">
                  <c:v>124.212</c:v>
                </c:pt>
                <c:pt idx="122">
                  <c:v>124.598</c:v>
                </c:pt>
                <c:pt idx="123">
                  <c:v>124.984</c:v>
                </c:pt>
                <c:pt idx="124">
                  <c:v>125.371</c:v>
                </c:pt>
                <c:pt idx="125">
                  <c:v>125.757</c:v>
                </c:pt>
              </c:numCache>
            </c:numRef>
          </c:val>
          <c:smooth val="0"/>
        </c:ser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785247"/>
        <c:crossesAt val="60"/>
        <c:auto val="0"/>
        <c:lblOffset val="100"/>
        <c:tickLblSkip val="6"/>
        <c:tickMarkSkip val="2"/>
        <c:noMultiLvlLbl val="0"/>
      </c:catAx>
      <c:valAx>
        <c:axId val="4078524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16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118.06</c:v>
                </c:pt>
                <c:pt idx="122">
                  <c:v>124.19</c:v>
                </c:pt>
                <c:pt idx="123">
                  <c:v>125.66</c:v>
                </c:pt>
                <c:pt idx="124">
                  <c:v>128.85</c:v>
                </c:pt>
                <c:pt idx="125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58.6113</c:v>
                </c:pt>
                <c:pt idx="1">
                  <c:v>59.1507</c:v>
                </c:pt>
                <c:pt idx="2">
                  <c:v>59.7623</c:v>
                </c:pt>
                <c:pt idx="3">
                  <c:v>60.3771</c:v>
                </c:pt>
                <c:pt idx="4">
                  <c:v>61.0114</c:v>
                </c:pt>
                <c:pt idx="5">
                  <c:v>61.6359</c:v>
                </c:pt>
                <c:pt idx="6">
                  <c:v>62.0594</c:v>
                </c:pt>
                <c:pt idx="7">
                  <c:v>62.6916</c:v>
                </c:pt>
                <c:pt idx="8">
                  <c:v>62.9896</c:v>
                </c:pt>
                <c:pt idx="9">
                  <c:v>63.4067</c:v>
                </c:pt>
                <c:pt idx="10">
                  <c:v>64.0308</c:v>
                </c:pt>
                <c:pt idx="11">
                  <c:v>64.7851</c:v>
                </c:pt>
                <c:pt idx="12">
                  <c:v>65.114</c:v>
                </c:pt>
                <c:pt idx="13">
                  <c:v>65.6731</c:v>
                </c:pt>
                <c:pt idx="14">
                  <c:v>66.3595</c:v>
                </c:pt>
                <c:pt idx="15">
                  <c:v>66.9471</c:v>
                </c:pt>
                <c:pt idx="16">
                  <c:v>67.5432</c:v>
                </c:pt>
                <c:pt idx="17">
                  <c:v>68.0989</c:v>
                </c:pt>
                <c:pt idx="18">
                  <c:v>68.9455</c:v>
                </c:pt>
                <c:pt idx="19">
                  <c:v>72.3017</c:v>
                </c:pt>
                <c:pt idx="20">
                  <c:v>72.7485</c:v>
                </c:pt>
                <c:pt idx="21">
                  <c:v>73.1345</c:v>
                </c:pt>
                <c:pt idx="22">
                  <c:v>73.6409</c:v>
                </c:pt>
                <c:pt idx="23">
                  <c:v>73.9471</c:v>
                </c:pt>
                <c:pt idx="24">
                  <c:v>74.8898</c:v>
                </c:pt>
                <c:pt idx="25">
                  <c:v>75.498</c:v>
                </c:pt>
                <c:pt idx="26">
                  <c:v>75.8916</c:v>
                </c:pt>
                <c:pt idx="27">
                  <c:v>76.6018</c:v>
                </c:pt>
                <c:pt idx="28">
                  <c:v>77.3648</c:v>
                </c:pt>
                <c:pt idx="29">
                  <c:v>78.1793</c:v>
                </c:pt>
                <c:pt idx="30">
                  <c:v>78.9401</c:v>
                </c:pt>
                <c:pt idx="31">
                  <c:v>79.3724</c:v>
                </c:pt>
                <c:pt idx="32">
                  <c:v>79.9297</c:v>
                </c:pt>
                <c:pt idx="33">
                  <c:v>80.771</c:v>
                </c:pt>
                <c:pt idx="34">
                  <c:v>81.424</c:v>
                </c:pt>
                <c:pt idx="35">
                  <c:v>82.0129</c:v>
                </c:pt>
                <c:pt idx="36">
                  <c:v>82.5813</c:v>
                </c:pt>
                <c:pt idx="37">
                  <c:v>83.4439</c:v>
                </c:pt>
                <c:pt idx="38">
                  <c:v>84.3229</c:v>
                </c:pt>
                <c:pt idx="39">
                  <c:v>85.1279</c:v>
                </c:pt>
                <c:pt idx="40">
                  <c:v>85.5736</c:v>
                </c:pt>
                <c:pt idx="41">
                  <c:v>86.3182</c:v>
                </c:pt>
                <c:pt idx="42">
                  <c:v>87.0506</c:v>
                </c:pt>
                <c:pt idx="43">
                  <c:v>87.7818</c:v>
                </c:pt>
                <c:pt idx="44">
                  <c:v>88.1817</c:v>
                </c:pt>
                <c:pt idx="45">
                  <c:v>88.7667</c:v>
                </c:pt>
                <c:pt idx="46">
                  <c:v>88.9894</c:v>
                </c:pt>
                <c:pt idx="47">
                  <c:v>89.8902</c:v>
                </c:pt>
                <c:pt idx="48">
                  <c:v>90.6338</c:v>
                </c:pt>
                <c:pt idx="49">
                  <c:v>91.0389</c:v>
                </c:pt>
                <c:pt idx="50">
                  <c:v>91.0992</c:v>
                </c:pt>
                <c:pt idx="51">
                  <c:v>91.5178</c:v>
                </c:pt>
                <c:pt idx="52">
                  <c:v>92.3174</c:v>
                </c:pt>
                <c:pt idx="53">
                  <c:v>92.4476</c:v>
                </c:pt>
                <c:pt idx="54">
                  <c:v>95.5694</c:v>
                </c:pt>
                <c:pt idx="55">
                  <c:v>93.3078</c:v>
                </c:pt>
                <c:pt idx="56">
                  <c:v>94.1274</c:v>
                </c:pt>
                <c:pt idx="57">
                  <c:v>94.7737</c:v>
                </c:pt>
                <c:pt idx="58">
                  <c:v>95.5443</c:v>
                </c:pt>
                <c:pt idx="59">
                  <c:v>95.6715</c:v>
                </c:pt>
                <c:pt idx="60">
                  <c:v>96.3187</c:v>
                </c:pt>
                <c:pt idx="61">
                  <c:v>97.0754</c:v>
                </c:pt>
                <c:pt idx="62">
                  <c:v>98.2443</c:v>
                </c:pt>
                <c:pt idx="63">
                  <c:v>98.5297</c:v>
                </c:pt>
                <c:pt idx="64">
                  <c:v>98.996</c:v>
                </c:pt>
                <c:pt idx="65">
                  <c:v>99.8111</c:v>
                </c:pt>
                <c:pt idx="66">
                  <c:v>100.246</c:v>
                </c:pt>
                <c:pt idx="67">
                  <c:v>100.68</c:v>
                </c:pt>
                <c:pt idx="68">
                  <c:v>100.981</c:v>
                </c:pt>
                <c:pt idx="69">
                  <c:v>101.209</c:v>
                </c:pt>
                <c:pt idx="70">
                  <c:v>101.946</c:v>
                </c:pt>
                <c:pt idx="71">
                  <c:v>102.869</c:v>
                </c:pt>
                <c:pt idx="72">
                  <c:v>102.699</c:v>
                </c:pt>
                <c:pt idx="73">
                  <c:v>103.206</c:v>
                </c:pt>
                <c:pt idx="74">
                  <c:v>103.585</c:v>
                </c:pt>
                <c:pt idx="75">
                  <c:v>104.224</c:v>
                </c:pt>
                <c:pt idx="76">
                  <c:v>104.416</c:v>
                </c:pt>
                <c:pt idx="77">
                  <c:v>105.134</c:v>
                </c:pt>
                <c:pt idx="78">
                  <c:v>105.536</c:v>
                </c:pt>
                <c:pt idx="79">
                  <c:v>106.187</c:v>
                </c:pt>
                <c:pt idx="80">
                  <c:v>106.503</c:v>
                </c:pt>
                <c:pt idx="81">
                  <c:v>106.959</c:v>
                </c:pt>
                <c:pt idx="82">
                  <c:v>107.258</c:v>
                </c:pt>
                <c:pt idx="83">
                  <c:v>107.509</c:v>
                </c:pt>
                <c:pt idx="84">
                  <c:v>108.186</c:v>
                </c:pt>
                <c:pt idx="85">
                  <c:v>108.427</c:v>
                </c:pt>
                <c:pt idx="86">
                  <c:v>108.729</c:v>
                </c:pt>
                <c:pt idx="87">
                  <c:v>109.104</c:v>
                </c:pt>
                <c:pt idx="88">
                  <c:v>109.909</c:v>
                </c:pt>
                <c:pt idx="89">
                  <c:v>109.982</c:v>
                </c:pt>
                <c:pt idx="90">
                  <c:v>110.404</c:v>
                </c:pt>
                <c:pt idx="91">
                  <c:v>110.824</c:v>
                </c:pt>
                <c:pt idx="92">
                  <c:v>111.691</c:v>
                </c:pt>
                <c:pt idx="93">
                  <c:v>112.121</c:v>
                </c:pt>
                <c:pt idx="94">
                  <c:v>112.499</c:v>
                </c:pt>
                <c:pt idx="95">
                  <c:v>112.78</c:v>
                </c:pt>
                <c:pt idx="96">
                  <c:v>113.482</c:v>
                </c:pt>
                <c:pt idx="97">
                  <c:v>113.842</c:v>
                </c:pt>
                <c:pt idx="98">
                  <c:v>114.423</c:v>
                </c:pt>
                <c:pt idx="99">
                  <c:v>115.272</c:v>
                </c:pt>
                <c:pt idx="100">
                  <c:v>115.599</c:v>
                </c:pt>
                <c:pt idx="101">
                  <c:v>116.013</c:v>
                </c:pt>
                <c:pt idx="102">
                  <c:v>116.487</c:v>
                </c:pt>
                <c:pt idx="103">
                  <c:v>117.248</c:v>
                </c:pt>
                <c:pt idx="104">
                  <c:v>117.539</c:v>
                </c:pt>
                <c:pt idx="105">
                  <c:v>118.242</c:v>
                </c:pt>
                <c:pt idx="106">
                  <c:v>118.628</c:v>
                </c:pt>
                <c:pt idx="107">
                  <c:v>119.091</c:v>
                </c:pt>
                <c:pt idx="108">
                  <c:v>119.281</c:v>
                </c:pt>
                <c:pt idx="109">
                  <c:v>120.461</c:v>
                </c:pt>
                <c:pt idx="110">
                  <c:v>121.072</c:v>
                </c:pt>
                <c:pt idx="111">
                  <c:v>121.142</c:v>
                </c:pt>
                <c:pt idx="112">
                  <c:v>121.405</c:v>
                </c:pt>
                <c:pt idx="113">
                  <c:v>122.395</c:v>
                </c:pt>
                <c:pt idx="114">
                  <c:v>122.927</c:v>
                </c:pt>
                <c:pt idx="115">
                  <c:v>123.276</c:v>
                </c:pt>
                <c:pt idx="116">
                  <c:v>123.871</c:v>
                </c:pt>
                <c:pt idx="117">
                  <c:v>124.205</c:v>
                </c:pt>
                <c:pt idx="118">
                  <c:v>124.781</c:v>
                </c:pt>
                <c:pt idx="119">
                  <c:v>125.477</c:v>
                </c:pt>
                <c:pt idx="120">
                  <c:v>126.306</c:v>
                </c:pt>
                <c:pt idx="121">
                  <c:v>126.275</c:v>
                </c:pt>
                <c:pt idx="122">
                  <c:v>126.634</c:v>
                </c:pt>
                <c:pt idx="123">
                  <c:v>127.309</c:v>
                </c:pt>
                <c:pt idx="124">
                  <c:v>128.072</c:v>
                </c:pt>
                <c:pt idx="125">
                  <c:v>128.242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58.6887</c:v>
                </c:pt>
                <c:pt idx="1">
                  <c:v>59.2616</c:v>
                </c:pt>
                <c:pt idx="2">
                  <c:v>59.851</c:v>
                </c:pt>
                <c:pt idx="3">
                  <c:v>60.4509</c:v>
                </c:pt>
                <c:pt idx="4">
                  <c:v>61.0456</c:v>
                </c:pt>
                <c:pt idx="5">
                  <c:v>61.6131</c:v>
                </c:pt>
                <c:pt idx="6">
                  <c:v>62.1442</c:v>
                </c:pt>
                <c:pt idx="7">
                  <c:v>62.642</c:v>
                </c:pt>
                <c:pt idx="8">
                  <c:v>63.1143</c:v>
                </c:pt>
                <c:pt idx="9">
                  <c:v>63.6044</c:v>
                </c:pt>
                <c:pt idx="10">
                  <c:v>64.1444</c:v>
                </c:pt>
                <c:pt idx="11">
                  <c:v>64.7019</c:v>
                </c:pt>
                <c:pt idx="12">
                  <c:v>65.2457</c:v>
                </c:pt>
                <c:pt idx="13">
                  <c:v>65.8047</c:v>
                </c:pt>
                <c:pt idx="14">
                  <c:v>66.398</c:v>
                </c:pt>
                <c:pt idx="15">
                  <c:v>67.0108</c:v>
                </c:pt>
                <c:pt idx="16">
                  <c:v>67.6449</c:v>
                </c:pt>
                <c:pt idx="17">
                  <c:v>68.3333</c:v>
                </c:pt>
                <c:pt idx="18">
                  <c:v>69.1101</c:v>
                </c:pt>
                <c:pt idx="19">
                  <c:v>69.9817</c:v>
                </c:pt>
                <c:pt idx="20">
                  <c:v>70.9139</c:v>
                </c:pt>
                <c:pt idx="21">
                  <c:v>71.8361</c:v>
                </c:pt>
                <c:pt idx="22">
                  <c:v>72.7058</c:v>
                </c:pt>
                <c:pt idx="23">
                  <c:v>73.5425</c:v>
                </c:pt>
                <c:pt idx="24">
                  <c:v>74.368</c:v>
                </c:pt>
                <c:pt idx="25">
                  <c:v>75.144</c:v>
                </c:pt>
                <c:pt idx="26">
                  <c:v>75.8694</c:v>
                </c:pt>
                <c:pt idx="27">
                  <c:v>76.6039</c:v>
                </c:pt>
                <c:pt idx="28">
                  <c:v>77.364</c:v>
                </c:pt>
                <c:pt idx="29">
                  <c:v>78.119</c:v>
                </c:pt>
                <c:pt idx="30">
                  <c:v>78.824</c:v>
                </c:pt>
                <c:pt idx="31">
                  <c:v>79.474</c:v>
                </c:pt>
                <c:pt idx="32">
                  <c:v>80.1233</c:v>
                </c:pt>
                <c:pt idx="33">
                  <c:v>80.7986</c:v>
                </c:pt>
                <c:pt idx="34">
                  <c:v>81.4732</c:v>
                </c:pt>
                <c:pt idx="35">
                  <c:v>82.139</c:v>
                </c:pt>
                <c:pt idx="36">
                  <c:v>82.8327</c:v>
                </c:pt>
                <c:pt idx="37">
                  <c:v>83.581</c:v>
                </c:pt>
                <c:pt idx="38">
                  <c:v>84.3504</c:v>
                </c:pt>
                <c:pt idx="39">
                  <c:v>85.0817</c:v>
                </c:pt>
                <c:pt idx="40">
                  <c:v>85.7669</c:v>
                </c:pt>
                <c:pt idx="41">
                  <c:v>86.4431</c:v>
                </c:pt>
                <c:pt idx="42">
                  <c:v>87.1145</c:v>
                </c:pt>
                <c:pt idx="43">
                  <c:v>87.741</c:v>
                </c:pt>
                <c:pt idx="44">
                  <c:v>88.305</c:v>
                </c:pt>
                <c:pt idx="45">
                  <c:v>88.8305</c:v>
                </c:pt>
                <c:pt idx="46">
                  <c:v>89.3691</c:v>
                </c:pt>
                <c:pt idx="47">
                  <c:v>89.9535</c:v>
                </c:pt>
                <c:pt idx="48">
                  <c:v>90.5141</c:v>
                </c:pt>
                <c:pt idx="49">
                  <c:v>90.9723</c:v>
                </c:pt>
                <c:pt idx="50">
                  <c:v>91.361</c:v>
                </c:pt>
                <c:pt idx="51">
                  <c:v>91.7746</c:v>
                </c:pt>
                <c:pt idx="52">
                  <c:v>92.2213</c:v>
                </c:pt>
                <c:pt idx="53">
                  <c:v>92.6551</c:v>
                </c:pt>
                <c:pt idx="54">
                  <c:v>93.1057</c:v>
                </c:pt>
                <c:pt idx="55">
                  <c:v>93.6234</c:v>
                </c:pt>
                <c:pt idx="56">
                  <c:v>94.2168</c:v>
                </c:pt>
                <c:pt idx="57">
                  <c:v>94.84</c:v>
                </c:pt>
                <c:pt idx="58">
                  <c:v>95.4283</c:v>
                </c:pt>
                <c:pt idx="59">
                  <c:v>95.9876</c:v>
                </c:pt>
                <c:pt idx="60">
                  <c:v>96.6019</c:v>
                </c:pt>
                <c:pt idx="61">
                  <c:v>97.3048</c:v>
                </c:pt>
                <c:pt idx="62">
                  <c:v>98.0154</c:v>
                </c:pt>
                <c:pt idx="63">
                  <c:v>98.6439</c:v>
                </c:pt>
                <c:pt idx="64">
                  <c:v>99.2206</c:v>
                </c:pt>
                <c:pt idx="65">
                  <c:v>99.7835</c:v>
                </c:pt>
                <c:pt idx="66">
                  <c:v>100.294</c:v>
                </c:pt>
                <c:pt idx="67">
                  <c:v>100.738</c:v>
                </c:pt>
                <c:pt idx="68">
                  <c:v>101.147</c:v>
                </c:pt>
                <c:pt idx="69">
                  <c:v>101.587</c:v>
                </c:pt>
                <c:pt idx="70">
                  <c:v>102.095</c:v>
                </c:pt>
                <c:pt idx="71">
                  <c:v>102.582</c:v>
                </c:pt>
                <c:pt idx="72">
                  <c:v>102.984</c:v>
                </c:pt>
                <c:pt idx="73">
                  <c:v>103.372</c:v>
                </c:pt>
                <c:pt idx="74">
                  <c:v>103.8</c:v>
                </c:pt>
                <c:pt idx="75">
                  <c:v>104.25</c:v>
                </c:pt>
                <c:pt idx="76">
                  <c:v>104.714</c:v>
                </c:pt>
                <c:pt idx="77">
                  <c:v>105.202</c:v>
                </c:pt>
                <c:pt idx="78">
                  <c:v>105.701</c:v>
                </c:pt>
                <c:pt idx="79">
                  <c:v>106.18</c:v>
                </c:pt>
                <c:pt idx="80">
                  <c:v>106.619</c:v>
                </c:pt>
                <c:pt idx="81">
                  <c:v>107.019</c:v>
                </c:pt>
                <c:pt idx="82">
                  <c:v>107.394</c:v>
                </c:pt>
                <c:pt idx="83">
                  <c:v>107.776</c:v>
                </c:pt>
                <c:pt idx="84">
                  <c:v>108.174</c:v>
                </c:pt>
                <c:pt idx="85">
                  <c:v>108.556</c:v>
                </c:pt>
                <c:pt idx="86">
                  <c:v>108.936</c:v>
                </c:pt>
                <c:pt idx="87">
                  <c:v>109.356</c:v>
                </c:pt>
                <c:pt idx="88">
                  <c:v>109.792</c:v>
                </c:pt>
                <c:pt idx="89">
                  <c:v>110.202</c:v>
                </c:pt>
                <c:pt idx="90">
                  <c:v>110.626</c:v>
                </c:pt>
                <c:pt idx="91">
                  <c:v>111.117</c:v>
                </c:pt>
                <c:pt idx="92">
                  <c:v>111.65</c:v>
                </c:pt>
                <c:pt idx="93">
                  <c:v>112.152</c:v>
                </c:pt>
                <c:pt idx="94">
                  <c:v>112.607</c:v>
                </c:pt>
                <c:pt idx="95">
                  <c:v>113.064</c:v>
                </c:pt>
                <c:pt idx="96">
                  <c:v>113.557</c:v>
                </c:pt>
                <c:pt idx="97">
                  <c:v>114.078</c:v>
                </c:pt>
                <c:pt idx="98">
                  <c:v>114.634</c:v>
                </c:pt>
                <c:pt idx="99">
                  <c:v>115.197</c:v>
                </c:pt>
                <c:pt idx="100">
                  <c:v>115.715</c:v>
                </c:pt>
                <c:pt idx="101">
                  <c:v>116.207</c:v>
                </c:pt>
                <c:pt idx="102">
                  <c:v>116.72</c:v>
                </c:pt>
                <c:pt idx="103">
                  <c:v>117.249</c:v>
                </c:pt>
                <c:pt idx="104">
                  <c:v>117.768</c:v>
                </c:pt>
                <c:pt idx="105">
                  <c:v>118.275</c:v>
                </c:pt>
                <c:pt idx="106">
                  <c:v>118.764</c:v>
                </c:pt>
                <c:pt idx="107">
                  <c:v>119.245</c:v>
                </c:pt>
                <c:pt idx="108">
                  <c:v>119.779</c:v>
                </c:pt>
                <c:pt idx="109">
                  <c:v>120.377</c:v>
                </c:pt>
                <c:pt idx="110">
                  <c:v>120.925</c:v>
                </c:pt>
                <c:pt idx="111">
                  <c:v>121.381</c:v>
                </c:pt>
                <c:pt idx="112">
                  <c:v>121.859</c:v>
                </c:pt>
                <c:pt idx="113">
                  <c:v>122.411</c:v>
                </c:pt>
                <c:pt idx="114">
                  <c:v>122.962</c:v>
                </c:pt>
                <c:pt idx="115">
                  <c:v>123.472</c:v>
                </c:pt>
                <c:pt idx="116">
                  <c:v>123.967</c:v>
                </c:pt>
                <c:pt idx="117">
                  <c:v>124.473</c:v>
                </c:pt>
                <c:pt idx="118">
                  <c:v>125.017</c:v>
                </c:pt>
                <c:pt idx="119">
                  <c:v>125.589</c:v>
                </c:pt>
                <c:pt idx="120">
                  <c:v>126.109</c:v>
                </c:pt>
                <c:pt idx="121">
                  <c:v>126.545</c:v>
                </c:pt>
                <c:pt idx="122">
                  <c:v>126.986</c:v>
                </c:pt>
                <c:pt idx="123">
                  <c:v>127.493</c:v>
                </c:pt>
                <c:pt idx="124">
                  <c:v>128.008</c:v>
                </c:pt>
                <c:pt idx="125">
                  <c:v>128.479</c:v>
                </c:pt>
              </c:numCache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5270681"/>
        <c:crossesAt val="40"/>
        <c:auto val="0"/>
        <c:lblOffset val="100"/>
        <c:tickLblSkip val="6"/>
        <c:noMultiLvlLbl val="0"/>
      </c:catAx>
      <c:valAx>
        <c:axId val="1527068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229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144.72</c:v>
                </c:pt>
                <c:pt idx="122">
                  <c:v>147.87</c:v>
                </c:pt>
                <c:pt idx="123">
                  <c:v>155.06</c:v>
                </c:pt>
                <c:pt idx="124">
                  <c:v>157.66</c:v>
                </c:pt>
                <c:pt idx="125">
                  <c:v>185.74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58.339</c:v>
                </c:pt>
                <c:pt idx="1">
                  <c:v>58.9471</c:v>
                </c:pt>
                <c:pt idx="2">
                  <c:v>59.6522</c:v>
                </c:pt>
                <c:pt idx="3">
                  <c:v>60.2585</c:v>
                </c:pt>
                <c:pt idx="4">
                  <c:v>60.8817</c:v>
                </c:pt>
                <c:pt idx="5">
                  <c:v>61.5577</c:v>
                </c:pt>
                <c:pt idx="6">
                  <c:v>61.9798</c:v>
                </c:pt>
                <c:pt idx="7">
                  <c:v>62.4771</c:v>
                </c:pt>
                <c:pt idx="8">
                  <c:v>63.2163</c:v>
                </c:pt>
                <c:pt idx="9">
                  <c:v>63.5937</c:v>
                </c:pt>
                <c:pt idx="10">
                  <c:v>64.3163</c:v>
                </c:pt>
                <c:pt idx="11">
                  <c:v>65.018</c:v>
                </c:pt>
                <c:pt idx="12">
                  <c:v>65.4945</c:v>
                </c:pt>
                <c:pt idx="13">
                  <c:v>66.0235</c:v>
                </c:pt>
                <c:pt idx="14">
                  <c:v>66.3434</c:v>
                </c:pt>
                <c:pt idx="15">
                  <c:v>66.8548</c:v>
                </c:pt>
                <c:pt idx="16">
                  <c:v>67.3508</c:v>
                </c:pt>
                <c:pt idx="17">
                  <c:v>67.8365</c:v>
                </c:pt>
                <c:pt idx="18">
                  <c:v>68.3018</c:v>
                </c:pt>
                <c:pt idx="19">
                  <c:v>68.8896</c:v>
                </c:pt>
                <c:pt idx="20">
                  <c:v>69.1438</c:v>
                </c:pt>
                <c:pt idx="21">
                  <c:v>70.2126</c:v>
                </c:pt>
                <c:pt idx="22">
                  <c:v>70.6257</c:v>
                </c:pt>
                <c:pt idx="23">
                  <c:v>71.022</c:v>
                </c:pt>
                <c:pt idx="24">
                  <c:v>71.5179</c:v>
                </c:pt>
                <c:pt idx="25">
                  <c:v>71.9263</c:v>
                </c:pt>
                <c:pt idx="26">
                  <c:v>72.6208</c:v>
                </c:pt>
                <c:pt idx="27">
                  <c:v>73.2259</c:v>
                </c:pt>
                <c:pt idx="28">
                  <c:v>73.7405</c:v>
                </c:pt>
                <c:pt idx="29">
                  <c:v>74.3629</c:v>
                </c:pt>
                <c:pt idx="30">
                  <c:v>75.2013</c:v>
                </c:pt>
                <c:pt idx="31">
                  <c:v>75.9134</c:v>
                </c:pt>
                <c:pt idx="32">
                  <c:v>76.5817</c:v>
                </c:pt>
                <c:pt idx="33">
                  <c:v>76.808</c:v>
                </c:pt>
                <c:pt idx="34">
                  <c:v>77.3564</c:v>
                </c:pt>
                <c:pt idx="35">
                  <c:v>78.0554</c:v>
                </c:pt>
                <c:pt idx="36">
                  <c:v>79.1244</c:v>
                </c:pt>
                <c:pt idx="37">
                  <c:v>79.9178</c:v>
                </c:pt>
                <c:pt idx="38">
                  <c:v>80.4419</c:v>
                </c:pt>
                <c:pt idx="39">
                  <c:v>81.177</c:v>
                </c:pt>
                <c:pt idx="40">
                  <c:v>82.1054</c:v>
                </c:pt>
                <c:pt idx="41">
                  <c:v>82.628</c:v>
                </c:pt>
                <c:pt idx="42">
                  <c:v>83.1998</c:v>
                </c:pt>
                <c:pt idx="43">
                  <c:v>83.9929</c:v>
                </c:pt>
                <c:pt idx="44">
                  <c:v>84.7284</c:v>
                </c:pt>
                <c:pt idx="45">
                  <c:v>85.4177</c:v>
                </c:pt>
                <c:pt idx="46">
                  <c:v>86.2254</c:v>
                </c:pt>
                <c:pt idx="47">
                  <c:v>86.8793</c:v>
                </c:pt>
                <c:pt idx="48">
                  <c:v>87.6183</c:v>
                </c:pt>
                <c:pt idx="49">
                  <c:v>88.2994</c:v>
                </c:pt>
                <c:pt idx="50">
                  <c:v>88.8934</c:v>
                </c:pt>
                <c:pt idx="51">
                  <c:v>89.3716</c:v>
                </c:pt>
                <c:pt idx="52">
                  <c:v>89.7006</c:v>
                </c:pt>
                <c:pt idx="53">
                  <c:v>90.4008</c:v>
                </c:pt>
                <c:pt idx="54">
                  <c:v>91.5524</c:v>
                </c:pt>
                <c:pt idx="55">
                  <c:v>92.0527</c:v>
                </c:pt>
                <c:pt idx="56">
                  <c:v>92.7211</c:v>
                </c:pt>
                <c:pt idx="57">
                  <c:v>93.5729</c:v>
                </c:pt>
                <c:pt idx="58">
                  <c:v>93.9474</c:v>
                </c:pt>
                <c:pt idx="59">
                  <c:v>94.5945</c:v>
                </c:pt>
                <c:pt idx="60">
                  <c:v>95.0214</c:v>
                </c:pt>
                <c:pt idx="61">
                  <c:v>95.851</c:v>
                </c:pt>
                <c:pt idx="62">
                  <c:v>97.0324</c:v>
                </c:pt>
                <c:pt idx="63">
                  <c:v>97.6972</c:v>
                </c:pt>
                <c:pt idx="64">
                  <c:v>98.8144</c:v>
                </c:pt>
                <c:pt idx="65">
                  <c:v>99.5461</c:v>
                </c:pt>
                <c:pt idx="66">
                  <c:v>100.506</c:v>
                </c:pt>
                <c:pt idx="67">
                  <c:v>101.252</c:v>
                </c:pt>
                <c:pt idx="68">
                  <c:v>102.209</c:v>
                </c:pt>
                <c:pt idx="69">
                  <c:v>102.812</c:v>
                </c:pt>
                <c:pt idx="70">
                  <c:v>104.048</c:v>
                </c:pt>
                <c:pt idx="71">
                  <c:v>105.239</c:v>
                </c:pt>
                <c:pt idx="72">
                  <c:v>106.093</c:v>
                </c:pt>
                <c:pt idx="73">
                  <c:v>107.199</c:v>
                </c:pt>
                <c:pt idx="74">
                  <c:v>107.844</c:v>
                </c:pt>
                <c:pt idx="75">
                  <c:v>109.227</c:v>
                </c:pt>
                <c:pt idx="76">
                  <c:v>110.056</c:v>
                </c:pt>
                <c:pt idx="77">
                  <c:v>111.421</c:v>
                </c:pt>
                <c:pt idx="78">
                  <c:v>111.538</c:v>
                </c:pt>
                <c:pt idx="79">
                  <c:v>112.886</c:v>
                </c:pt>
                <c:pt idx="80">
                  <c:v>113.934</c:v>
                </c:pt>
                <c:pt idx="81">
                  <c:v>115.398</c:v>
                </c:pt>
                <c:pt idx="82">
                  <c:v>116.453</c:v>
                </c:pt>
                <c:pt idx="83">
                  <c:v>117.127</c:v>
                </c:pt>
                <c:pt idx="84">
                  <c:v>118.235</c:v>
                </c:pt>
                <c:pt idx="85">
                  <c:v>119.119</c:v>
                </c:pt>
                <c:pt idx="86">
                  <c:v>120.347</c:v>
                </c:pt>
                <c:pt idx="87">
                  <c:v>121.316</c:v>
                </c:pt>
                <c:pt idx="88">
                  <c:v>121.996</c:v>
                </c:pt>
                <c:pt idx="89">
                  <c:v>122.63</c:v>
                </c:pt>
                <c:pt idx="90">
                  <c:v>124.008</c:v>
                </c:pt>
                <c:pt idx="91">
                  <c:v>125.037</c:v>
                </c:pt>
                <c:pt idx="92">
                  <c:v>125.925</c:v>
                </c:pt>
                <c:pt idx="93">
                  <c:v>126.646</c:v>
                </c:pt>
                <c:pt idx="94">
                  <c:v>127.546</c:v>
                </c:pt>
                <c:pt idx="95">
                  <c:v>128.75</c:v>
                </c:pt>
                <c:pt idx="96">
                  <c:v>129.337</c:v>
                </c:pt>
                <c:pt idx="97">
                  <c:v>130.222</c:v>
                </c:pt>
                <c:pt idx="98">
                  <c:v>131.086</c:v>
                </c:pt>
                <c:pt idx="99">
                  <c:v>132.02</c:v>
                </c:pt>
                <c:pt idx="100">
                  <c:v>133.484</c:v>
                </c:pt>
                <c:pt idx="101">
                  <c:v>134.473</c:v>
                </c:pt>
                <c:pt idx="102">
                  <c:v>135.256</c:v>
                </c:pt>
                <c:pt idx="103">
                  <c:v>136.092</c:v>
                </c:pt>
                <c:pt idx="104">
                  <c:v>137.066</c:v>
                </c:pt>
                <c:pt idx="105">
                  <c:v>137.802</c:v>
                </c:pt>
                <c:pt idx="106">
                  <c:v>138.697</c:v>
                </c:pt>
                <c:pt idx="107">
                  <c:v>139.491</c:v>
                </c:pt>
                <c:pt idx="108">
                  <c:v>141.552</c:v>
                </c:pt>
                <c:pt idx="109">
                  <c:v>141.959</c:v>
                </c:pt>
                <c:pt idx="110">
                  <c:v>142.755</c:v>
                </c:pt>
                <c:pt idx="111">
                  <c:v>143.271</c:v>
                </c:pt>
                <c:pt idx="112">
                  <c:v>144.653</c:v>
                </c:pt>
                <c:pt idx="113">
                  <c:v>145.582</c:v>
                </c:pt>
                <c:pt idx="114">
                  <c:v>146.713</c:v>
                </c:pt>
                <c:pt idx="115">
                  <c:v>147.455</c:v>
                </c:pt>
                <c:pt idx="116">
                  <c:v>148.417</c:v>
                </c:pt>
                <c:pt idx="117">
                  <c:v>149.61</c:v>
                </c:pt>
                <c:pt idx="118">
                  <c:v>150.605</c:v>
                </c:pt>
                <c:pt idx="119">
                  <c:v>151.588</c:v>
                </c:pt>
                <c:pt idx="120">
                  <c:v>151.896</c:v>
                </c:pt>
                <c:pt idx="121">
                  <c:v>153.417</c:v>
                </c:pt>
                <c:pt idx="122">
                  <c:v>154.552</c:v>
                </c:pt>
                <c:pt idx="123">
                  <c:v>155.868</c:v>
                </c:pt>
                <c:pt idx="124">
                  <c:v>156.199</c:v>
                </c:pt>
                <c:pt idx="125">
                  <c:v>157.337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58.4156</c:v>
                </c:pt>
                <c:pt idx="1">
                  <c:v>59.0145</c:v>
                </c:pt>
                <c:pt idx="2">
                  <c:v>59.6259</c:v>
                </c:pt>
                <c:pt idx="3">
                  <c:v>60.2379</c:v>
                </c:pt>
                <c:pt idx="4">
                  <c:v>60.8431</c:v>
                </c:pt>
                <c:pt idx="5">
                  <c:v>61.4336</c:v>
                </c:pt>
                <c:pt idx="6">
                  <c:v>62.0063</c:v>
                </c:pt>
                <c:pt idx="7">
                  <c:v>62.576</c:v>
                </c:pt>
                <c:pt idx="8">
                  <c:v>63.1497</c:v>
                </c:pt>
                <c:pt idx="9">
                  <c:v>63.7237</c:v>
                </c:pt>
                <c:pt idx="10">
                  <c:v>64.3013</c:v>
                </c:pt>
                <c:pt idx="11">
                  <c:v>64.8694</c:v>
                </c:pt>
                <c:pt idx="12">
                  <c:v>65.4078</c:v>
                </c:pt>
                <c:pt idx="13">
                  <c:v>65.9145</c:v>
                </c:pt>
                <c:pt idx="14">
                  <c:v>66.4004</c:v>
                </c:pt>
                <c:pt idx="15">
                  <c:v>66.8829</c:v>
                </c:pt>
                <c:pt idx="16">
                  <c:v>67.37</c:v>
                </c:pt>
                <c:pt idx="17">
                  <c:v>67.8622</c:v>
                </c:pt>
                <c:pt idx="18">
                  <c:v>68.3636</c:v>
                </c:pt>
                <c:pt idx="19">
                  <c:v>68.8763</c:v>
                </c:pt>
                <c:pt idx="20">
                  <c:v>69.4099</c:v>
                </c:pt>
                <c:pt idx="21">
                  <c:v>69.963</c:v>
                </c:pt>
                <c:pt idx="22">
                  <c:v>70.5022</c:v>
                </c:pt>
                <c:pt idx="23">
                  <c:v>71.0197</c:v>
                </c:pt>
                <c:pt idx="24">
                  <c:v>71.5375</c:v>
                </c:pt>
                <c:pt idx="25">
                  <c:v>72.0735</c:v>
                </c:pt>
                <c:pt idx="26">
                  <c:v>72.6378</c:v>
                </c:pt>
                <c:pt idx="27">
                  <c:v>73.2235</c:v>
                </c:pt>
                <c:pt idx="28">
                  <c:v>73.8265</c:v>
                </c:pt>
                <c:pt idx="29">
                  <c:v>74.4552</c:v>
                </c:pt>
                <c:pt idx="30">
                  <c:v>75.1036</c:v>
                </c:pt>
                <c:pt idx="31">
                  <c:v>75.747</c:v>
                </c:pt>
                <c:pt idx="32">
                  <c:v>76.364</c:v>
                </c:pt>
                <c:pt idx="33">
                  <c:v>76.966</c:v>
                </c:pt>
                <c:pt idx="34">
                  <c:v>77.5968</c:v>
                </c:pt>
                <c:pt idx="35">
                  <c:v>78.2865</c:v>
                </c:pt>
                <c:pt idx="36">
                  <c:v>79.0205</c:v>
                </c:pt>
                <c:pt idx="37">
                  <c:v>79.7571</c:v>
                </c:pt>
                <c:pt idx="38">
                  <c:v>80.4792</c:v>
                </c:pt>
                <c:pt idx="39">
                  <c:v>81.2013</c:v>
                </c:pt>
                <c:pt idx="40">
                  <c:v>81.9195</c:v>
                </c:pt>
                <c:pt idx="41">
                  <c:v>82.6188</c:v>
                </c:pt>
                <c:pt idx="42">
                  <c:v>83.3124</c:v>
                </c:pt>
                <c:pt idx="43">
                  <c:v>84.0178</c:v>
                </c:pt>
                <c:pt idx="44">
                  <c:v>84.7306</c:v>
                </c:pt>
                <c:pt idx="45">
                  <c:v>85.4437</c:v>
                </c:pt>
                <c:pt idx="46">
                  <c:v>86.1516</c:v>
                </c:pt>
                <c:pt idx="47">
                  <c:v>86.8454</c:v>
                </c:pt>
                <c:pt idx="48">
                  <c:v>87.5194</c:v>
                </c:pt>
                <c:pt idx="49">
                  <c:v>88.167</c:v>
                </c:pt>
                <c:pt idx="50">
                  <c:v>88.7834</c:v>
                </c:pt>
                <c:pt idx="51">
                  <c:v>89.3784</c:v>
                </c:pt>
                <c:pt idx="52">
                  <c:v>89.9842</c:v>
                </c:pt>
                <c:pt idx="53">
                  <c:v>90.6379</c:v>
                </c:pt>
                <c:pt idx="54">
                  <c:v>91.3269</c:v>
                </c:pt>
                <c:pt idx="55">
                  <c:v>92.0093</c:v>
                </c:pt>
                <c:pt idx="56">
                  <c:v>92.6795</c:v>
                </c:pt>
                <c:pt idx="57">
                  <c:v>93.3384</c:v>
                </c:pt>
                <c:pt idx="58">
                  <c:v>93.9826</c:v>
                </c:pt>
                <c:pt idx="59">
                  <c:v>94.6348</c:v>
                </c:pt>
                <c:pt idx="60">
                  <c:v>95.3292</c:v>
                </c:pt>
                <c:pt idx="61">
                  <c:v>96.0947</c:v>
                </c:pt>
                <c:pt idx="62">
                  <c:v>96.9217</c:v>
                </c:pt>
                <c:pt idx="63">
                  <c:v>97.7781</c:v>
                </c:pt>
                <c:pt idx="64">
                  <c:v>98.6495</c:v>
                </c:pt>
                <c:pt idx="65">
                  <c:v>99.5254</c:v>
                </c:pt>
                <c:pt idx="66">
                  <c:v>100.402</c:v>
                </c:pt>
                <c:pt idx="67">
                  <c:v>101.284</c:v>
                </c:pt>
                <c:pt idx="68">
                  <c:v>102.179</c:v>
                </c:pt>
                <c:pt idx="69">
                  <c:v>103.106</c:v>
                </c:pt>
                <c:pt idx="70">
                  <c:v>104.08</c:v>
                </c:pt>
                <c:pt idx="71">
                  <c:v>105.08</c:v>
                </c:pt>
                <c:pt idx="72">
                  <c:v>106.076</c:v>
                </c:pt>
                <c:pt idx="73">
                  <c:v>107.064</c:v>
                </c:pt>
                <c:pt idx="74">
                  <c:v>108.056</c:v>
                </c:pt>
                <c:pt idx="75">
                  <c:v>109.06</c:v>
                </c:pt>
                <c:pt idx="76">
                  <c:v>110.063</c:v>
                </c:pt>
                <c:pt idx="77">
                  <c:v>111.042</c:v>
                </c:pt>
                <c:pt idx="78">
                  <c:v>112.011</c:v>
                </c:pt>
                <c:pt idx="79">
                  <c:v>113.022</c:v>
                </c:pt>
                <c:pt idx="80">
                  <c:v>114.086</c:v>
                </c:pt>
                <c:pt idx="81">
                  <c:v>115.163</c:v>
                </c:pt>
                <c:pt idx="82">
                  <c:v>116.209</c:v>
                </c:pt>
                <c:pt idx="83">
                  <c:v>117.215</c:v>
                </c:pt>
                <c:pt idx="84">
                  <c:v>118.209</c:v>
                </c:pt>
                <c:pt idx="85">
                  <c:v>119.202</c:v>
                </c:pt>
                <c:pt idx="86">
                  <c:v>120.184</c:v>
                </c:pt>
                <c:pt idx="87">
                  <c:v>121.135</c:v>
                </c:pt>
                <c:pt idx="88">
                  <c:v>122.052</c:v>
                </c:pt>
                <c:pt idx="89">
                  <c:v>122.978</c:v>
                </c:pt>
                <c:pt idx="90">
                  <c:v>123.934</c:v>
                </c:pt>
                <c:pt idx="91">
                  <c:v>124.89</c:v>
                </c:pt>
                <c:pt idx="92">
                  <c:v>125.815</c:v>
                </c:pt>
                <c:pt idx="93">
                  <c:v>126.72</c:v>
                </c:pt>
                <c:pt idx="94">
                  <c:v>127.628</c:v>
                </c:pt>
                <c:pt idx="95">
                  <c:v>128.536</c:v>
                </c:pt>
                <c:pt idx="96">
                  <c:v>129.432</c:v>
                </c:pt>
                <c:pt idx="97">
                  <c:v>130.336</c:v>
                </c:pt>
                <c:pt idx="98">
                  <c:v>131.272</c:v>
                </c:pt>
                <c:pt idx="99">
                  <c:v>132.252</c:v>
                </c:pt>
                <c:pt idx="100">
                  <c:v>133.258</c:v>
                </c:pt>
                <c:pt idx="101">
                  <c:v>134.242</c:v>
                </c:pt>
                <c:pt idx="102">
                  <c:v>135.184</c:v>
                </c:pt>
                <c:pt idx="103">
                  <c:v>136.104</c:v>
                </c:pt>
                <c:pt idx="104">
                  <c:v>137.018</c:v>
                </c:pt>
                <c:pt idx="105">
                  <c:v>137.937</c:v>
                </c:pt>
                <c:pt idx="106">
                  <c:v>138.88</c:v>
                </c:pt>
                <c:pt idx="107">
                  <c:v>139.873</c:v>
                </c:pt>
                <c:pt idx="108">
                  <c:v>140.884</c:v>
                </c:pt>
                <c:pt idx="109">
                  <c:v>141.838</c:v>
                </c:pt>
                <c:pt idx="110">
                  <c:v>142.741</c:v>
                </c:pt>
                <c:pt idx="111">
                  <c:v>143.658</c:v>
                </c:pt>
                <c:pt idx="112">
                  <c:v>144.615</c:v>
                </c:pt>
                <c:pt idx="113">
                  <c:v>145.595</c:v>
                </c:pt>
                <c:pt idx="114">
                  <c:v>146.57</c:v>
                </c:pt>
                <c:pt idx="115">
                  <c:v>147.539</c:v>
                </c:pt>
                <c:pt idx="116">
                  <c:v>148.516</c:v>
                </c:pt>
                <c:pt idx="117">
                  <c:v>149.506</c:v>
                </c:pt>
                <c:pt idx="118">
                  <c:v>150.485</c:v>
                </c:pt>
                <c:pt idx="119">
                  <c:v>151.44</c:v>
                </c:pt>
                <c:pt idx="120">
                  <c:v>152.403</c:v>
                </c:pt>
                <c:pt idx="121">
                  <c:v>153.414</c:v>
                </c:pt>
                <c:pt idx="122">
                  <c:v>154.45</c:v>
                </c:pt>
                <c:pt idx="123">
                  <c:v>155.454</c:v>
                </c:pt>
                <c:pt idx="124">
                  <c:v>156.419</c:v>
                </c:pt>
                <c:pt idx="125">
                  <c:v>157.387</c:v>
                </c:pt>
              </c:numCache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965619"/>
        <c:crossesAt val="40"/>
        <c:auto val="0"/>
        <c:lblOffset val="100"/>
        <c:tickLblSkip val="6"/>
        <c:noMultiLvlLbl val="0"/>
      </c:catAx>
      <c:valAx>
        <c:axId val="2896561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84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118.4</c:v>
                </c:pt>
                <c:pt idx="122">
                  <c:v>125</c:v>
                </c:pt>
                <c:pt idx="123">
                  <c:v>126</c:v>
                </c:pt>
                <c:pt idx="124">
                  <c:v>126.7</c:v>
                </c:pt>
                <c:pt idx="125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116.1</c:v>
                </c:pt>
                <c:pt idx="101">
                  <c:v>117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120.5</c:v>
                </c:pt>
                <c:pt idx="113">
                  <c:v>121.3</c:v>
                </c:pt>
                <c:pt idx="114">
                  <c:v>121.7</c:v>
                </c:pt>
                <c:pt idx="115">
                  <c:v>121.9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127.2</c:v>
                </c:pt>
                <c:pt idx="124">
                  <c:v>127</c:v>
                </c:pt>
                <c:pt idx="125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125.9</c:v>
                </c:pt>
                <c:pt idx="123">
                  <c:v>126.5</c:v>
                </c:pt>
                <c:pt idx="124">
                  <c:v>126.9</c:v>
                </c:pt>
                <c:pt idx="125">
                  <c:v>127.2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513773"/>
        <c:crossesAt val="40"/>
        <c:auto val="0"/>
        <c:lblOffset val="100"/>
        <c:tickLblSkip val="6"/>
        <c:noMultiLvlLbl val="0"/>
      </c:catAx>
      <c:valAx>
        <c:axId val="6451377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639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6" t="s">
        <v>161</v>
      </c>
      <c r="E1" s="127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4-6/04 - </v>
      </c>
      <c r="E2" s="96" t="str">
        <f>IF($I$5&lt;3,IF($I$5=2,12,11),$I$5-2)&amp;IF($I$5&lt;3,"/"&amp;RIGHT($I$4-3,2),)&amp;"-"&amp;$I$5&amp;"/"&amp;RIGHT($I$4-2,2)&amp;" - "</f>
        <v>4-6/03 - </v>
      </c>
      <c r="F2" s="25"/>
      <c r="G2" s="29"/>
    </row>
    <row r="3" spans="1:7" ht="13.5" thickBot="1">
      <c r="A3" s="27"/>
      <c r="B3" s="33"/>
      <c r="C3" s="67" t="str">
        <f>I5&amp;"/"&amp;I4</f>
        <v>6/2005</v>
      </c>
      <c r="D3" s="102" t="str">
        <f>IF($I$5&lt;3,IF($I$5=2,12,11),$I$5-2)&amp;IF($I$5&lt;3,"/"&amp;RIGHT($I$4-1,2),)&amp;"-"&amp;$I$5&amp;"/"&amp;RIGHT($I$4,2)</f>
        <v>4-6/05</v>
      </c>
      <c r="E3" s="100" t="str">
        <f>IF($I$5&lt;3,IF($I$5=2,12,11),$I$5-2)&amp;IF($I$5&lt;3,"/"&amp;RIGHT($I$4-2,2),)&amp;"-"&amp;$I$5&amp;"/"&amp;RIGHT($I$4-1,2)</f>
        <v>4-6/04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145.2</v>
      </c>
      <c r="D4" s="103">
        <f>LOOKUP(100000000,Muutos!C:C)</f>
        <v>4.010695187165775</v>
      </c>
      <c r="E4" s="106">
        <f>INDEX(Muutos!C:C,MATCH(LOOKUP(100000000,Muutos!C:C),Muutos!C:C,0)-12)</f>
        <v>3.6298143530063793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130.79</v>
      </c>
      <c r="D5" s="104">
        <f>LOOKUP(100000000,Muutos!F:F)</f>
        <v>1.0054638652622234</v>
      </c>
      <c r="E5" s="107">
        <f>INDEX(Muutos!F:F,MATCH(LOOKUP(100000000,Muutos!F:F),Muutos!F:F,0)-12)</f>
        <v>1.978918344486885</v>
      </c>
      <c r="F5" s="86"/>
      <c r="G5" s="84"/>
      <c r="H5" s="71" t="s">
        <v>159</v>
      </c>
      <c r="I5" s="72">
        <v>6</v>
      </c>
    </row>
    <row r="6" spans="1:7" ht="14.25">
      <c r="A6" s="26" t="s">
        <v>28</v>
      </c>
      <c r="B6" s="31" t="s">
        <v>139</v>
      </c>
      <c r="C6" s="95">
        <f>LOOKUP(100000000,Taulukko!L:L)</f>
        <v>148.3</v>
      </c>
      <c r="D6" s="105">
        <f>LOOKUP(100000000,Muutos!I:I)</f>
        <v>6.900389538119107</v>
      </c>
      <c r="E6" s="108">
        <f>INDEX(Muutos!I:I,MATCH(LOOKUP(100000000,Muutos!I:I),Muutos!I:I,0)-12)</f>
        <v>3.603343903142116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153.4</v>
      </c>
      <c r="D7" s="105">
        <f>LOOKUP(100000000,Muutos!L:L)</f>
        <v>5.986006737496767</v>
      </c>
      <c r="E7" s="108">
        <f>INDEX(Muutos!L:L,MATCH(LOOKUP(100000000,Muutos!L:L),Muutos!L:L,0)-12)</f>
        <v>5.26459356246589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145.13</v>
      </c>
      <c r="D8" s="105">
        <f>LOOKUP(100000000,Muutos!O:O)</f>
        <v>3.542093054987027</v>
      </c>
      <c r="E8" s="108">
        <f>INDEX(Muutos!O:O,MATCH(LOOKUP(100000000,Muutos!O:O),Muutos!O:O,0)-12)</f>
        <v>0.8559475972917965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148.92</v>
      </c>
      <c r="D9" s="105">
        <f>LOOKUP(100000000,Muutos!R:R)</f>
        <v>4.116697111693526</v>
      </c>
      <c r="E9" s="108">
        <f>INDEX(Muutos!R:R,MATCH(LOOKUP(100000000,Muutos!R:R),Muutos!R:R,0)-12)</f>
        <v>4.466508103324292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150.31</v>
      </c>
      <c r="D10" s="105">
        <f>LOOKUP(100000000,Muutos!U:U)</f>
        <v>5.120747857699291</v>
      </c>
      <c r="E10" s="108">
        <f>INDEX(Muutos!U:U,MATCH(LOOKUP(100000000,Muutos!U:U),Muutos!U:U,0)-12)</f>
        <v>5.132405132405135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185.74</v>
      </c>
      <c r="D11" s="105">
        <f>LOOKUP(100000000,Muutos!X:X)</f>
        <v>8.58985251508616</v>
      </c>
      <c r="E11" s="108">
        <f>INDEX(Muutos!X:X,MATCH(LOOKUP(100000000,Muutos!X:X),Muutos!X:X,0)-12)</f>
        <v>8.456195066628867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150.3</v>
      </c>
      <c r="D12" s="105">
        <f>LOOKUP(100000000,Muutos!AA:AA)</f>
        <v>5.580298663872139</v>
      </c>
      <c r="E12" s="108">
        <f>INDEX(Muutos!AA:AA,MATCH(LOOKUP(100000000,Muutos!AA:AA),Muutos!AA:AA,0)-12)</f>
        <v>3.469775006776923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workbookViewId="0" topLeftCell="A1">
      <pane xSplit="2" ySplit="2" topLeftCell="I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26" sqref="O126:O12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74.0164</v>
      </c>
      <c r="F3" s="39">
        <v>74.1764</v>
      </c>
      <c r="G3" s="39"/>
      <c r="H3" s="61">
        <v>69.24</v>
      </c>
      <c r="I3" s="61">
        <v>74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68.7824</v>
      </c>
      <c r="R3" s="39">
        <v>68.7708</v>
      </c>
      <c r="S3" s="39"/>
      <c r="T3" s="39">
        <v>84.74</v>
      </c>
      <c r="U3" s="39">
        <v>85.949</v>
      </c>
      <c r="V3" s="39">
        <v>87.0812</v>
      </c>
      <c r="W3" s="39"/>
      <c r="X3" s="39">
        <v>75.17</v>
      </c>
      <c r="Y3" s="39">
        <v>81.1357</v>
      </c>
      <c r="Z3" s="39">
        <v>81.2826</v>
      </c>
      <c r="AA3" s="39"/>
      <c r="AB3" s="39">
        <v>51.67</v>
      </c>
      <c r="AC3" s="39">
        <v>58.6113</v>
      </c>
      <c r="AD3" s="39">
        <v>58.6887</v>
      </c>
      <c r="AE3" s="39"/>
      <c r="AF3" s="39">
        <v>54.65</v>
      </c>
      <c r="AG3" s="39">
        <v>58.339</v>
      </c>
      <c r="AH3" s="39">
        <v>58.4156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74.6098</v>
      </c>
      <c r="F4" s="34">
        <v>74.591</v>
      </c>
      <c r="G4" s="34"/>
      <c r="H4" s="60">
        <v>71.54</v>
      </c>
      <c r="I4" s="60">
        <v>74.6</v>
      </c>
      <c r="J4" s="60">
        <v>74.5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69.31</v>
      </c>
      <c r="R4" s="34">
        <v>69.187</v>
      </c>
      <c r="T4" s="34">
        <v>84.97</v>
      </c>
      <c r="U4" s="34">
        <v>86.6137</v>
      </c>
      <c r="V4" s="34">
        <v>87.1353</v>
      </c>
      <c r="W4" s="34"/>
      <c r="X4" s="34">
        <v>77.64</v>
      </c>
      <c r="Y4" s="34">
        <v>81.7377</v>
      </c>
      <c r="Z4" s="34">
        <v>81.8068</v>
      </c>
      <c r="AA4" s="34"/>
      <c r="AB4" s="34">
        <v>55.86</v>
      </c>
      <c r="AC4" s="34">
        <v>59.1507</v>
      </c>
      <c r="AD4" s="34">
        <v>59.2616</v>
      </c>
      <c r="AE4" s="34"/>
      <c r="AF4" s="34">
        <v>55.78</v>
      </c>
      <c r="AG4" s="34">
        <v>58.9471</v>
      </c>
      <c r="AH4" s="34">
        <v>59.0145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71.0849</v>
      </c>
      <c r="F5" s="34">
        <v>75.0509</v>
      </c>
      <c r="G5" s="34"/>
      <c r="H5" s="60">
        <v>73.13</v>
      </c>
      <c r="I5" s="60">
        <v>74.7</v>
      </c>
      <c r="J5" s="60">
        <v>74.9</v>
      </c>
      <c r="K5" s="34"/>
      <c r="L5" s="34">
        <v>51.1</v>
      </c>
      <c r="M5" s="34">
        <v>57.9</v>
      </c>
      <c r="N5" s="34">
        <v>57.1</v>
      </c>
      <c r="O5" s="34"/>
      <c r="P5" s="34">
        <v>69.5</v>
      </c>
      <c r="Q5" s="34">
        <v>69.5269</v>
      </c>
      <c r="R5" s="34">
        <v>69.6041</v>
      </c>
      <c r="T5" s="34">
        <v>85.51</v>
      </c>
      <c r="U5" s="34">
        <v>86.3047</v>
      </c>
      <c r="V5" s="34">
        <v>87.2443</v>
      </c>
      <c r="W5" s="34"/>
      <c r="X5" s="34">
        <v>75.16</v>
      </c>
      <c r="Y5" s="34">
        <v>77.363</v>
      </c>
      <c r="Z5" s="34">
        <v>82.3426</v>
      </c>
      <c r="AA5" s="34"/>
      <c r="AB5" s="34">
        <v>58.42</v>
      </c>
      <c r="AC5" s="34">
        <v>59.7623</v>
      </c>
      <c r="AD5" s="34">
        <v>59.851</v>
      </c>
      <c r="AE5" s="34"/>
      <c r="AF5" s="34">
        <v>57.4</v>
      </c>
      <c r="AG5" s="34">
        <v>59.6522</v>
      </c>
      <c r="AH5" s="34">
        <v>59.6259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75.6711</v>
      </c>
      <c r="F6" s="34">
        <v>75.4858</v>
      </c>
      <c r="G6" s="34"/>
      <c r="H6" s="60">
        <v>70.92</v>
      </c>
      <c r="I6" s="60">
        <v>75.4</v>
      </c>
      <c r="J6" s="60">
        <v>75.4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70.1179</v>
      </c>
      <c r="R6" s="34">
        <v>70.0257</v>
      </c>
      <c r="T6" s="34">
        <v>87.01</v>
      </c>
      <c r="U6" s="34">
        <v>86.9698</v>
      </c>
      <c r="V6" s="34">
        <v>87.3921</v>
      </c>
      <c r="W6" s="34"/>
      <c r="X6" s="34">
        <v>79.92</v>
      </c>
      <c r="Y6" s="34">
        <v>82.9524</v>
      </c>
      <c r="Z6" s="34">
        <v>82.8774</v>
      </c>
      <c r="AA6" s="34"/>
      <c r="AB6" s="34">
        <v>58.78</v>
      </c>
      <c r="AC6" s="34">
        <v>60.3771</v>
      </c>
      <c r="AD6" s="34">
        <v>60.4509</v>
      </c>
      <c r="AE6" s="34"/>
      <c r="AF6" s="34">
        <v>57.96</v>
      </c>
      <c r="AG6" s="34">
        <v>60.2585</v>
      </c>
      <c r="AH6" s="34">
        <v>60.2379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75.8992</v>
      </c>
      <c r="F7" s="34">
        <v>75.8611</v>
      </c>
      <c r="G7" s="34"/>
      <c r="H7" s="60">
        <v>74.97</v>
      </c>
      <c r="I7" s="60">
        <v>75.8</v>
      </c>
      <c r="J7" s="60">
        <v>75.8</v>
      </c>
      <c r="K7" s="34"/>
      <c r="L7" s="34">
        <v>52.1</v>
      </c>
      <c r="M7" s="34">
        <v>56.7</v>
      </c>
      <c r="N7" s="34">
        <v>58</v>
      </c>
      <c r="O7" s="34"/>
      <c r="P7" s="34">
        <v>72.3</v>
      </c>
      <c r="Q7" s="34">
        <v>70.4786</v>
      </c>
      <c r="R7" s="34">
        <v>70.4495</v>
      </c>
      <c r="T7" s="34">
        <v>92.86</v>
      </c>
      <c r="U7" s="34">
        <v>86.9688</v>
      </c>
      <c r="V7" s="34">
        <v>87.5539</v>
      </c>
      <c r="W7" s="34"/>
      <c r="X7" s="34">
        <v>81.51</v>
      </c>
      <c r="Y7" s="34">
        <v>83.4865</v>
      </c>
      <c r="Z7" s="34">
        <v>83.4028</v>
      </c>
      <c r="AA7" s="34"/>
      <c r="AB7" s="34">
        <v>61.45</v>
      </c>
      <c r="AC7" s="34">
        <v>61.0114</v>
      </c>
      <c r="AD7" s="34">
        <v>61.0456</v>
      </c>
      <c r="AE7" s="34"/>
      <c r="AF7" s="34">
        <v>61.71</v>
      </c>
      <c r="AG7" s="34">
        <v>60.8817</v>
      </c>
      <c r="AH7" s="34">
        <v>60.8431</v>
      </c>
      <c r="AI7" s="34"/>
      <c r="AJ7" s="116">
        <v>70.5</v>
      </c>
      <c r="AK7" s="116">
        <v>68.8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76.3416</v>
      </c>
      <c r="F8" s="34">
        <v>76.1796</v>
      </c>
      <c r="G8" s="34"/>
      <c r="H8" s="60">
        <v>105.43</v>
      </c>
      <c r="I8" s="60">
        <v>76.6</v>
      </c>
      <c r="J8" s="60">
        <v>76.2</v>
      </c>
      <c r="K8" s="34"/>
      <c r="L8" s="34">
        <v>83.8</v>
      </c>
      <c r="M8" s="34">
        <v>61.2</v>
      </c>
      <c r="N8" s="34">
        <v>58.6</v>
      </c>
      <c r="O8" s="34"/>
      <c r="P8" s="34">
        <v>83.5</v>
      </c>
      <c r="Q8" s="34">
        <v>70.9636</v>
      </c>
      <c r="R8" s="34">
        <v>70.8728</v>
      </c>
      <c r="T8" s="34">
        <v>109.81</v>
      </c>
      <c r="U8" s="34">
        <v>88.5093</v>
      </c>
      <c r="V8" s="34">
        <v>87.6509</v>
      </c>
      <c r="W8" s="34"/>
      <c r="X8" s="34">
        <v>93.04</v>
      </c>
      <c r="Y8" s="34">
        <v>84.0087</v>
      </c>
      <c r="Z8" s="34">
        <v>83.9145</v>
      </c>
      <c r="AA8" s="34"/>
      <c r="AB8" s="34">
        <v>72.39</v>
      </c>
      <c r="AC8" s="34">
        <v>61.6359</v>
      </c>
      <c r="AD8" s="34">
        <v>61.6131</v>
      </c>
      <c r="AE8" s="34"/>
      <c r="AF8" s="34">
        <v>73.03</v>
      </c>
      <c r="AG8" s="34">
        <v>61.5577</v>
      </c>
      <c r="AH8" s="34">
        <v>61.4336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76.3732</v>
      </c>
      <c r="F9" s="34">
        <v>76.4729</v>
      </c>
      <c r="G9" s="34"/>
      <c r="H9" s="60">
        <v>79.05</v>
      </c>
      <c r="I9" s="60">
        <v>76.5</v>
      </c>
      <c r="J9" s="60">
        <v>76.7</v>
      </c>
      <c r="K9" s="34"/>
      <c r="L9" s="34">
        <v>60.6</v>
      </c>
      <c r="M9" s="34">
        <v>58.1</v>
      </c>
      <c r="N9" s="34">
        <v>59</v>
      </c>
      <c r="O9" s="34"/>
      <c r="P9" s="34">
        <v>72.3</v>
      </c>
      <c r="Q9" s="34">
        <v>71.2407</v>
      </c>
      <c r="R9" s="34">
        <v>71.298</v>
      </c>
      <c r="T9" s="34">
        <v>88.27</v>
      </c>
      <c r="U9" s="34">
        <v>86.4096</v>
      </c>
      <c r="V9" s="34">
        <v>87.6517</v>
      </c>
      <c r="W9" s="34"/>
      <c r="X9" s="34">
        <v>103.01</v>
      </c>
      <c r="Y9" s="34">
        <v>84.4276</v>
      </c>
      <c r="Z9" s="34">
        <v>84.4118</v>
      </c>
      <c r="AA9" s="34"/>
      <c r="AB9" s="34">
        <v>67.28</v>
      </c>
      <c r="AC9" s="34">
        <v>62.0594</v>
      </c>
      <c r="AD9" s="34">
        <v>62.1442</v>
      </c>
      <c r="AE9" s="34"/>
      <c r="AF9" s="34">
        <v>63.77</v>
      </c>
      <c r="AG9" s="34">
        <v>61.9798</v>
      </c>
      <c r="AH9" s="34">
        <v>62.0063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76.7636</v>
      </c>
      <c r="F10" s="34">
        <v>76.8093</v>
      </c>
      <c r="G10" s="34"/>
      <c r="H10" s="60">
        <v>73.92</v>
      </c>
      <c r="I10" s="60">
        <v>76.9</v>
      </c>
      <c r="J10" s="60">
        <v>77.1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71.7143</v>
      </c>
      <c r="R10" s="34">
        <v>71.7302</v>
      </c>
      <c r="T10" s="34">
        <v>81.66</v>
      </c>
      <c r="U10" s="34">
        <v>88.0411</v>
      </c>
      <c r="V10" s="34">
        <v>87.6039</v>
      </c>
      <c r="W10" s="34"/>
      <c r="X10" s="34">
        <v>86.44</v>
      </c>
      <c r="Y10" s="34">
        <v>85.0096</v>
      </c>
      <c r="Z10" s="34">
        <v>84.8943</v>
      </c>
      <c r="AA10" s="34"/>
      <c r="AB10" s="34">
        <v>58.39</v>
      </c>
      <c r="AC10" s="34">
        <v>62.6916</v>
      </c>
      <c r="AD10" s="34">
        <v>62.642</v>
      </c>
      <c r="AE10" s="34"/>
      <c r="AF10" s="34">
        <v>67.66</v>
      </c>
      <c r="AG10" s="34">
        <v>62.4771</v>
      </c>
      <c r="AH10" s="34">
        <v>62.576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77.2064</v>
      </c>
      <c r="F11" s="34">
        <v>77.2121</v>
      </c>
      <c r="G11" s="34"/>
      <c r="H11" s="60">
        <v>76.36</v>
      </c>
      <c r="I11" s="60">
        <v>77.7</v>
      </c>
      <c r="J11" s="60">
        <v>77.5</v>
      </c>
      <c r="K11" s="34"/>
      <c r="L11" s="34">
        <v>68.5</v>
      </c>
      <c r="M11" s="34">
        <v>62.4</v>
      </c>
      <c r="N11" s="34">
        <v>59.7</v>
      </c>
      <c r="O11" s="34"/>
      <c r="P11" s="34">
        <v>69</v>
      </c>
      <c r="Q11" s="34">
        <v>72.4153</v>
      </c>
      <c r="R11" s="34">
        <v>72.164</v>
      </c>
      <c r="T11" s="34">
        <v>79.72</v>
      </c>
      <c r="U11" s="34">
        <v>87.0868</v>
      </c>
      <c r="V11" s="34">
        <v>87.4871</v>
      </c>
      <c r="W11" s="34"/>
      <c r="X11" s="34">
        <v>79.66</v>
      </c>
      <c r="Y11" s="34">
        <v>85.4961</v>
      </c>
      <c r="Z11" s="34">
        <v>85.3558</v>
      </c>
      <c r="AA11" s="34"/>
      <c r="AB11" s="34">
        <v>59.6</v>
      </c>
      <c r="AC11" s="34">
        <v>62.9896</v>
      </c>
      <c r="AD11" s="34">
        <v>63.1143</v>
      </c>
      <c r="AE11" s="34"/>
      <c r="AF11" s="34">
        <v>59.75</v>
      </c>
      <c r="AG11" s="34">
        <v>63.2163</v>
      </c>
      <c r="AH11" s="34">
        <v>63.1497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77.6942</v>
      </c>
      <c r="F12" s="34">
        <v>77.6446</v>
      </c>
      <c r="G12" s="34"/>
      <c r="H12" s="60">
        <v>71.67</v>
      </c>
      <c r="I12" s="60">
        <v>78.1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72.5356</v>
      </c>
      <c r="R12" s="34">
        <v>72.5918</v>
      </c>
      <c r="T12" s="34">
        <v>80.85</v>
      </c>
      <c r="U12" s="34">
        <v>86.8436</v>
      </c>
      <c r="V12" s="34">
        <v>87.3038</v>
      </c>
      <c r="W12" s="34"/>
      <c r="X12" s="34">
        <v>80.83</v>
      </c>
      <c r="Y12" s="34">
        <v>85.5601</v>
      </c>
      <c r="Z12" s="34">
        <v>85.8021</v>
      </c>
      <c r="AA12" s="34"/>
      <c r="AB12" s="34">
        <v>61.83</v>
      </c>
      <c r="AC12" s="34">
        <v>63.4067</v>
      </c>
      <c r="AD12" s="34">
        <v>63.6044</v>
      </c>
      <c r="AE12" s="34"/>
      <c r="AF12" s="34">
        <v>59.52</v>
      </c>
      <c r="AG12" s="34">
        <v>63.5937</v>
      </c>
      <c r="AH12" s="34">
        <v>63.7237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78.1735</v>
      </c>
      <c r="F13" s="34">
        <v>78.0658</v>
      </c>
      <c r="G13" s="34"/>
      <c r="H13" s="60">
        <v>72.6</v>
      </c>
      <c r="I13" s="60">
        <v>78.2</v>
      </c>
      <c r="J13" s="60">
        <v>78.2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73.0164</v>
      </c>
      <c r="R13" s="34">
        <v>73.0218</v>
      </c>
      <c r="T13" s="34">
        <v>82.53</v>
      </c>
      <c r="U13" s="34">
        <v>86.976</v>
      </c>
      <c r="V13" s="34">
        <v>87.0829</v>
      </c>
      <c r="W13" s="34"/>
      <c r="X13" s="34">
        <v>82.92</v>
      </c>
      <c r="Y13" s="34">
        <v>86.3154</v>
      </c>
      <c r="Z13" s="34">
        <v>86.2453</v>
      </c>
      <c r="AA13" s="34"/>
      <c r="AB13" s="34">
        <v>64.32</v>
      </c>
      <c r="AC13" s="34">
        <v>64.0308</v>
      </c>
      <c r="AD13" s="34">
        <v>64.1444</v>
      </c>
      <c r="AE13" s="34"/>
      <c r="AF13" s="34">
        <v>61.46</v>
      </c>
      <c r="AG13" s="34">
        <v>64.3163</v>
      </c>
      <c r="AH13" s="34">
        <v>64.3013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78.6263</v>
      </c>
      <c r="F14" s="34">
        <v>78.423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63.5</v>
      </c>
      <c r="N14" s="34">
        <v>61.1</v>
      </c>
      <c r="O14" s="34"/>
      <c r="P14" s="34">
        <v>78.7</v>
      </c>
      <c r="Q14" s="34">
        <v>75.6051</v>
      </c>
      <c r="R14" s="34">
        <v>73.4585</v>
      </c>
      <c r="T14" s="34">
        <v>85.11</v>
      </c>
      <c r="U14" s="34">
        <v>86.4383</v>
      </c>
      <c r="V14" s="34">
        <v>86.8086</v>
      </c>
      <c r="W14" s="34"/>
      <c r="X14" s="34">
        <v>88.36</v>
      </c>
      <c r="Y14" s="34">
        <v>87.0662</v>
      </c>
      <c r="Z14" s="34">
        <v>86.6656</v>
      </c>
      <c r="AA14" s="34"/>
      <c r="AB14" s="34">
        <v>72.18</v>
      </c>
      <c r="AC14" s="34">
        <v>64.7851</v>
      </c>
      <c r="AD14" s="34">
        <v>64.7019</v>
      </c>
      <c r="AE14" s="34"/>
      <c r="AF14" s="34">
        <v>67.77</v>
      </c>
      <c r="AG14" s="34">
        <v>65.018</v>
      </c>
      <c r="AH14" s="34">
        <v>64.8694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78.8389</v>
      </c>
      <c r="F15" s="39">
        <v>78.6738</v>
      </c>
      <c r="G15" s="39">
        <v>7.250144425187768</v>
      </c>
      <c r="H15" s="61">
        <v>74.26</v>
      </c>
      <c r="I15" s="61">
        <v>78.5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61.6</v>
      </c>
      <c r="O15" s="39">
        <v>7.9</v>
      </c>
      <c r="P15" s="39">
        <v>71</v>
      </c>
      <c r="Q15" s="39">
        <v>73.975</v>
      </c>
      <c r="R15" s="39">
        <v>73.8969</v>
      </c>
      <c r="S15" s="39">
        <v>10.93</v>
      </c>
      <c r="T15" s="39">
        <v>94</v>
      </c>
      <c r="U15" s="39">
        <v>93.6361</v>
      </c>
      <c r="V15" s="39">
        <v>86.496</v>
      </c>
      <c r="W15" s="39">
        <v>8.87</v>
      </c>
      <c r="X15" s="39">
        <v>81.83</v>
      </c>
      <c r="Y15" s="39">
        <v>87.1773</v>
      </c>
      <c r="Z15" s="39">
        <v>87.0388</v>
      </c>
      <c r="AA15" s="39">
        <v>11.89</v>
      </c>
      <c r="AB15" s="39">
        <v>57.81</v>
      </c>
      <c r="AC15" s="39">
        <v>65.114</v>
      </c>
      <c r="AD15" s="39">
        <v>65.2457</v>
      </c>
      <c r="AE15" s="39">
        <v>13.24</v>
      </c>
      <c r="AF15" s="39">
        <v>61.88</v>
      </c>
      <c r="AG15" s="39">
        <v>65.4945</v>
      </c>
      <c r="AH15" s="39">
        <v>65.4078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78.8081</v>
      </c>
      <c r="F16" s="34">
        <v>78.8555</v>
      </c>
      <c r="G16" s="68">
        <v>5.968688845401168</v>
      </c>
      <c r="H16" s="60">
        <v>75.81</v>
      </c>
      <c r="I16" s="60">
        <v>79.2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62.2</v>
      </c>
      <c r="O16" s="34">
        <v>6.6</v>
      </c>
      <c r="P16" s="34">
        <v>72.4</v>
      </c>
      <c r="Q16" s="34">
        <v>74.306</v>
      </c>
      <c r="R16" s="34">
        <v>74.3366</v>
      </c>
      <c r="S16" s="34">
        <v>-0.63</v>
      </c>
      <c r="T16" s="34">
        <v>84.43</v>
      </c>
      <c r="U16" s="34">
        <v>85.34</v>
      </c>
      <c r="V16" s="34">
        <v>86.1862</v>
      </c>
      <c r="W16" s="34">
        <v>7.54</v>
      </c>
      <c r="X16" s="34">
        <v>83.49</v>
      </c>
      <c r="Y16" s="34">
        <v>87.4652</v>
      </c>
      <c r="Z16" s="34">
        <v>87.3717</v>
      </c>
      <c r="AA16" s="34">
        <v>11.98</v>
      </c>
      <c r="AB16" s="34">
        <v>62.55</v>
      </c>
      <c r="AC16" s="34">
        <v>65.6731</v>
      </c>
      <c r="AD16" s="34">
        <v>65.8047</v>
      </c>
      <c r="AE16" s="34">
        <v>13.31</v>
      </c>
      <c r="AF16" s="34">
        <v>63.21</v>
      </c>
      <c r="AG16" s="34">
        <v>66.0235</v>
      </c>
      <c r="AH16" s="34">
        <v>65.9145</v>
      </c>
      <c r="AI16" s="116">
        <v>7.3</v>
      </c>
      <c r="AJ16" s="116">
        <v>67.9</v>
      </c>
      <c r="AK16" s="116">
        <v>71.7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78.9519</v>
      </c>
      <c r="F17" s="34">
        <v>79.0741</v>
      </c>
      <c r="G17" s="68">
        <v>6.249145357582398</v>
      </c>
      <c r="H17" s="60">
        <v>77.7</v>
      </c>
      <c r="I17" s="60">
        <v>79.8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75.0084</v>
      </c>
      <c r="R17" s="34">
        <v>74.7753</v>
      </c>
      <c r="S17" s="34">
        <v>0.92</v>
      </c>
      <c r="T17" s="34">
        <v>86.29</v>
      </c>
      <c r="U17" s="34">
        <v>86.6321</v>
      </c>
      <c r="V17" s="34">
        <v>85.8468</v>
      </c>
      <c r="W17" s="34">
        <v>12.76</v>
      </c>
      <c r="X17" s="34">
        <v>84.75</v>
      </c>
      <c r="Y17" s="34">
        <v>87.7161</v>
      </c>
      <c r="Z17" s="34">
        <v>87.6782</v>
      </c>
      <c r="AA17" s="34">
        <v>9.94</v>
      </c>
      <c r="AB17" s="34">
        <v>64.23</v>
      </c>
      <c r="AC17" s="34">
        <v>66.3595</v>
      </c>
      <c r="AD17" s="34">
        <v>66.398</v>
      </c>
      <c r="AE17" s="34">
        <v>9.97</v>
      </c>
      <c r="AF17" s="34">
        <v>63.12</v>
      </c>
      <c r="AG17" s="34">
        <v>66.3434</v>
      </c>
      <c r="AH17" s="34">
        <v>66.4004</v>
      </c>
      <c r="AI17" s="116">
        <v>6.9</v>
      </c>
      <c r="AJ17" s="116">
        <v>70.9</v>
      </c>
      <c r="AK17" s="116">
        <v>72.8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79.4068</v>
      </c>
      <c r="F18" s="34">
        <v>79.3704</v>
      </c>
      <c r="G18" s="68">
        <v>6.542583192329386</v>
      </c>
      <c r="H18" s="60">
        <v>75.56</v>
      </c>
      <c r="I18" s="60">
        <v>80.3</v>
      </c>
      <c r="J18" s="60">
        <v>80</v>
      </c>
      <c r="K18" s="68">
        <v>11.13490364025695</v>
      </c>
      <c r="L18" s="34">
        <v>51.9</v>
      </c>
      <c r="M18" s="34">
        <v>62.8</v>
      </c>
      <c r="N18" s="34">
        <v>64</v>
      </c>
      <c r="O18" s="34">
        <v>7.3</v>
      </c>
      <c r="P18" s="34">
        <v>72.4</v>
      </c>
      <c r="Q18" s="34">
        <v>75.0572</v>
      </c>
      <c r="R18" s="34">
        <v>75.2119</v>
      </c>
      <c r="S18" s="34">
        <v>-2.57</v>
      </c>
      <c r="T18" s="34">
        <v>84.78</v>
      </c>
      <c r="U18" s="34">
        <v>84.546</v>
      </c>
      <c r="V18" s="34">
        <v>85.4265</v>
      </c>
      <c r="W18" s="34">
        <v>6.64</v>
      </c>
      <c r="X18" s="34">
        <v>85.23</v>
      </c>
      <c r="Y18" s="34">
        <v>88.0452</v>
      </c>
      <c r="Z18" s="34">
        <v>87.9634</v>
      </c>
      <c r="AA18" s="34">
        <v>11.19</v>
      </c>
      <c r="AB18" s="34">
        <v>65.36</v>
      </c>
      <c r="AC18" s="34">
        <v>66.9471</v>
      </c>
      <c r="AD18" s="34">
        <v>67.0108</v>
      </c>
      <c r="AE18" s="34">
        <v>11.65</v>
      </c>
      <c r="AF18" s="34">
        <v>64.72</v>
      </c>
      <c r="AG18" s="34">
        <v>66.8548</v>
      </c>
      <c r="AH18" s="34">
        <v>66.8829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79.7827</v>
      </c>
      <c r="F19" s="34">
        <v>79.6848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75.7318</v>
      </c>
      <c r="R19" s="34">
        <v>75.6542</v>
      </c>
      <c r="S19" s="34">
        <v>-2.36</v>
      </c>
      <c r="T19" s="34">
        <v>90.67</v>
      </c>
      <c r="U19" s="34">
        <v>85.3617</v>
      </c>
      <c r="V19" s="34">
        <v>84.9493</v>
      </c>
      <c r="W19" s="34">
        <v>5.57</v>
      </c>
      <c r="X19" s="34">
        <v>86.05</v>
      </c>
      <c r="Y19" s="34">
        <v>88.2567</v>
      </c>
      <c r="Z19" s="34">
        <v>88.2298</v>
      </c>
      <c r="AA19" s="34">
        <v>9.7</v>
      </c>
      <c r="AB19" s="34">
        <v>67.41</v>
      </c>
      <c r="AC19" s="34">
        <v>67.5432</v>
      </c>
      <c r="AD19" s="34">
        <v>67.6449</v>
      </c>
      <c r="AE19" s="34">
        <v>10.86</v>
      </c>
      <c r="AF19" s="34">
        <v>68.41</v>
      </c>
      <c r="AG19" s="34">
        <v>67.3508</v>
      </c>
      <c r="AH19" s="34">
        <v>67.37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80.1123</v>
      </c>
      <c r="F20" s="34">
        <v>79.9485</v>
      </c>
      <c r="G20" s="68">
        <v>-1.0054064308071728</v>
      </c>
      <c r="H20" s="60">
        <v>104.37</v>
      </c>
      <c r="I20" s="60">
        <v>80.6</v>
      </c>
      <c r="J20" s="60">
        <v>80.5</v>
      </c>
      <c r="K20" s="68">
        <v>-0.4773269689737369</v>
      </c>
      <c r="L20" s="34">
        <v>83.4</v>
      </c>
      <c r="M20" s="34">
        <v>65.8</v>
      </c>
      <c r="N20" s="34">
        <v>65.5</v>
      </c>
      <c r="O20" s="34">
        <v>6.5</v>
      </c>
      <c r="P20" s="34">
        <v>88.9</v>
      </c>
      <c r="Q20" s="34">
        <v>76.1851</v>
      </c>
      <c r="R20" s="34">
        <v>76.0999</v>
      </c>
      <c r="S20" s="34">
        <v>-8.52</v>
      </c>
      <c r="T20" s="34">
        <v>100.45</v>
      </c>
      <c r="U20" s="34">
        <v>82.6766</v>
      </c>
      <c r="V20" s="34">
        <v>84.4809</v>
      </c>
      <c r="W20" s="34">
        <v>4.26</v>
      </c>
      <c r="X20" s="34">
        <v>97.01</v>
      </c>
      <c r="Y20" s="34">
        <v>88.48</v>
      </c>
      <c r="Z20" s="34">
        <v>88.4825</v>
      </c>
      <c r="AA20" s="34">
        <v>7.75</v>
      </c>
      <c r="AB20" s="34">
        <v>78</v>
      </c>
      <c r="AC20" s="34">
        <v>68.0989</v>
      </c>
      <c r="AD20" s="34">
        <v>68.3333</v>
      </c>
      <c r="AE20" s="34">
        <v>7.87</v>
      </c>
      <c r="AF20" s="34">
        <v>78.78</v>
      </c>
      <c r="AG20" s="34">
        <v>67.8365</v>
      </c>
      <c r="AH20" s="34">
        <v>67.8622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80.056</v>
      </c>
      <c r="F21" s="34">
        <v>80.1798</v>
      </c>
      <c r="G21" s="68">
        <v>9.120809614168259</v>
      </c>
      <c r="H21" s="60">
        <v>86.26</v>
      </c>
      <c r="I21" s="60">
        <v>80.7</v>
      </c>
      <c r="J21" s="60">
        <v>80.8</v>
      </c>
      <c r="K21" s="68">
        <v>15.841584158415845</v>
      </c>
      <c r="L21" s="34">
        <v>70.2</v>
      </c>
      <c r="M21" s="34">
        <v>64.5</v>
      </c>
      <c r="N21" s="34">
        <v>65.8</v>
      </c>
      <c r="O21" s="34">
        <v>8.7</v>
      </c>
      <c r="P21" s="34">
        <v>78.6</v>
      </c>
      <c r="Q21" s="34">
        <v>76.5568</v>
      </c>
      <c r="R21" s="34">
        <v>76.5442</v>
      </c>
      <c r="S21" s="34">
        <v>-1.99</v>
      </c>
      <c r="T21" s="34">
        <v>86.52</v>
      </c>
      <c r="U21" s="34">
        <v>84.0774</v>
      </c>
      <c r="V21" s="34">
        <v>84.0887</v>
      </c>
      <c r="W21" s="34">
        <v>5.91</v>
      </c>
      <c r="X21" s="34">
        <v>109.1</v>
      </c>
      <c r="Y21" s="34">
        <v>88.4529</v>
      </c>
      <c r="Z21" s="34">
        <v>88.7358</v>
      </c>
      <c r="AA21" s="34">
        <v>11.72</v>
      </c>
      <c r="AB21" s="34">
        <v>75.16</v>
      </c>
      <c r="AC21" s="34">
        <v>68.9455</v>
      </c>
      <c r="AD21" s="34">
        <v>69.1101</v>
      </c>
      <c r="AE21" s="34">
        <v>11.54</v>
      </c>
      <c r="AF21" s="34">
        <v>71.13</v>
      </c>
      <c r="AG21" s="34">
        <v>68.3018</v>
      </c>
      <c r="AH21" s="34">
        <v>68.3636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80.3902</v>
      </c>
      <c r="F22" s="34">
        <v>80.4707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67.8</v>
      </c>
      <c r="N22" s="34">
        <v>66</v>
      </c>
      <c r="O22" s="34">
        <v>7.6</v>
      </c>
      <c r="P22" s="34">
        <v>76</v>
      </c>
      <c r="Q22" s="34">
        <v>76.997</v>
      </c>
      <c r="R22" s="34">
        <v>76.9908</v>
      </c>
      <c r="S22" s="34">
        <v>-7.82</v>
      </c>
      <c r="T22" s="34">
        <v>75.27</v>
      </c>
      <c r="U22" s="34">
        <v>82.4613</v>
      </c>
      <c r="V22" s="34">
        <v>83.7723</v>
      </c>
      <c r="W22" s="34">
        <v>4.13</v>
      </c>
      <c r="X22" s="34">
        <v>90.01</v>
      </c>
      <c r="Y22" s="34">
        <v>89.0423</v>
      </c>
      <c r="Z22" s="34">
        <v>88.999</v>
      </c>
      <c r="AA22" s="34">
        <v>13.22</v>
      </c>
      <c r="AB22" s="34">
        <v>66.11</v>
      </c>
      <c r="AC22" s="34">
        <v>72.3017</v>
      </c>
      <c r="AD22" s="34">
        <v>69.9817</v>
      </c>
      <c r="AE22" s="34">
        <v>11.1</v>
      </c>
      <c r="AF22" s="34">
        <v>75.17</v>
      </c>
      <c r="AG22" s="34">
        <v>68.8896</v>
      </c>
      <c r="AH22" s="34">
        <v>68.8763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80.7376</v>
      </c>
      <c r="F23" s="34">
        <v>80.8725</v>
      </c>
      <c r="G23" s="68">
        <v>-1.1000523834468352</v>
      </c>
      <c r="H23" s="60">
        <v>75.52</v>
      </c>
      <c r="I23" s="60">
        <v>80.9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77.2646</v>
      </c>
      <c r="R23" s="34">
        <v>77.447</v>
      </c>
      <c r="S23" s="34">
        <v>-5.13</v>
      </c>
      <c r="T23" s="34">
        <v>75.63</v>
      </c>
      <c r="U23" s="34">
        <v>82.9177</v>
      </c>
      <c r="V23" s="34">
        <v>83.5395</v>
      </c>
      <c r="W23" s="34">
        <v>3.45</v>
      </c>
      <c r="X23" s="34">
        <v>82.41</v>
      </c>
      <c r="Y23" s="34">
        <v>89.0129</v>
      </c>
      <c r="Z23" s="34">
        <v>89.2697</v>
      </c>
      <c r="AA23" s="34">
        <v>14.94</v>
      </c>
      <c r="AB23" s="34">
        <v>68.51</v>
      </c>
      <c r="AC23" s="34">
        <v>72.7485</v>
      </c>
      <c r="AD23" s="34">
        <v>70.9139</v>
      </c>
      <c r="AE23" s="34">
        <v>8.17</v>
      </c>
      <c r="AF23" s="34">
        <v>64.64</v>
      </c>
      <c r="AG23" s="34">
        <v>69.1438</v>
      </c>
      <c r="AH23" s="34">
        <v>69.4099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81.4318</v>
      </c>
      <c r="F24" s="34">
        <v>81.3584</v>
      </c>
      <c r="G24" s="68">
        <v>7.241523650062784</v>
      </c>
      <c r="H24" s="60">
        <v>76.86</v>
      </c>
      <c r="I24" s="60">
        <v>81.6</v>
      </c>
      <c r="J24" s="60">
        <v>81.8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78.1333</v>
      </c>
      <c r="R24" s="34">
        <v>77.9119</v>
      </c>
      <c r="S24" s="34">
        <v>-4.61</v>
      </c>
      <c r="T24" s="34">
        <v>77.12</v>
      </c>
      <c r="U24" s="34">
        <v>83.0307</v>
      </c>
      <c r="V24" s="34">
        <v>83.3748</v>
      </c>
      <c r="W24" s="34">
        <v>6.37</v>
      </c>
      <c r="X24" s="34">
        <v>85.99</v>
      </c>
      <c r="Y24" s="34">
        <v>90.0665</v>
      </c>
      <c r="Z24" s="34">
        <v>89.53</v>
      </c>
      <c r="AA24" s="34">
        <v>16.49</v>
      </c>
      <c r="AB24" s="34">
        <v>72.02</v>
      </c>
      <c r="AC24" s="34">
        <v>73.1345</v>
      </c>
      <c r="AD24" s="34">
        <v>71.8361</v>
      </c>
      <c r="AE24" s="34">
        <v>12.06</v>
      </c>
      <c r="AF24" s="34">
        <v>66.69</v>
      </c>
      <c r="AG24" s="34">
        <v>70.2126</v>
      </c>
      <c r="AH24" s="34">
        <v>69.963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82.0911</v>
      </c>
      <c r="F25" s="34">
        <v>81.8183</v>
      </c>
      <c r="G25" s="68">
        <v>6.997245179063379</v>
      </c>
      <c r="H25" s="60">
        <v>77.68</v>
      </c>
      <c r="I25" s="60">
        <v>82.7</v>
      </c>
      <c r="J25" s="60">
        <v>82.2</v>
      </c>
      <c r="K25" s="68">
        <v>22.11221122112211</v>
      </c>
      <c r="L25" s="34">
        <v>74</v>
      </c>
      <c r="M25" s="34">
        <v>70.9</v>
      </c>
      <c r="N25" s="34">
        <v>68.2</v>
      </c>
      <c r="O25" s="34">
        <v>7.5</v>
      </c>
      <c r="P25" s="34">
        <v>75.8</v>
      </c>
      <c r="Q25" s="34">
        <v>78.6823</v>
      </c>
      <c r="R25" s="34">
        <v>78.3656</v>
      </c>
      <c r="S25" s="34">
        <v>-5.45</v>
      </c>
      <c r="T25" s="34">
        <v>78.04</v>
      </c>
      <c r="U25" s="34">
        <v>82.7531</v>
      </c>
      <c r="V25" s="34">
        <v>83.2277</v>
      </c>
      <c r="W25" s="34">
        <v>3.48</v>
      </c>
      <c r="X25" s="34">
        <v>85.81</v>
      </c>
      <c r="Y25" s="34">
        <v>90.0247</v>
      </c>
      <c r="Z25" s="34">
        <v>89.7459</v>
      </c>
      <c r="AA25" s="34">
        <v>15.43</v>
      </c>
      <c r="AB25" s="34">
        <v>74.24</v>
      </c>
      <c r="AC25" s="34">
        <v>73.6409</v>
      </c>
      <c r="AD25" s="34">
        <v>72.7058</v>
      </c>
      <c r="AE25" s="34">
        <v>9.07</v>
      </c>
      <c r="AF25" s="34">
        <v>67.04</v>
      </c>
      <c r="AG25" s="34">
        <v>70.6257</v>
      </c>
      <c r="AH25" s="34">
        <v>70.5022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82.2361</v>
      </c>
      <c r="F26" s="34">
        <v>82.1728</v>
      </c>
      <c r="G26" s="68">
        <v>-0.5662514156285426</v>
      </c>
      <c r="H26" s="60">
        <v>79.02</v>
      </c>
      <c r="I26" s="60">
        <v>82.6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79.004</v>
      </c>
      <c r="R26" s="34">
        <v>78.7941</v>
      </c>
      <c r="S26" s="34">
        <v>-4.32</v>
      </c>
      <c r="T26" s="34">
        <v>81.43</v>
      </c>
      <c r="U26" s="34">
        <v>82.5496</v>
      </c>
      <c r="V26" s="34">
        <v>83.1015</v>
      </c>
      <c r="W26" s="34">
        <v>1.65</v>
      </c>
      <c r="X26" s="34">
        <v>89.81</v>
      </c>
      <c r="Y26" s="34">
        <v>89.8743</v>
      </c>
      <c r="Z26" s="34">
        <v>89.9185</v>
      </c>
      <c r="AA26" s="34">
        <v>13.08</v>
      </c>
      <c r="AB26" s="34">
        <v>81.62</v>
      </c>
      <c r="AC26" s="34">
        <v>73.9471</v>
      </c>
      <c r="AD26" s="34">
        <v>73.5425</v>
      </c>
      <c r="AE26" s="34">
        <v>7.85</v>
      </c>
      <c r="AF26" s="34">
        <v>73.09</v>
      </c>
      <c r="AG26" s="34">
        <v>71.022</v>
      </c>
      <c r="AH26" s="34">
        <v>71.0197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82.7915</v>
      </c>
      <c r="F27" s="39">
        <v>82.3997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79.1393</v>
      </c>
      <c r="R27" s="39">
        <v>79.2087</v>
      </c>
      <c r="S27" s="39">
        <v>-9.48</v>
      </c>
      <c r="T27" s="39">
        <v>85.09</v>
      </c>
      <c r="U27" s="39">
        <v>83.4285</v>
      </c>
      <c r="V27" s="39">
        <v>82.9637</v>
      </c>
      <c r="W27" s="39">
        <v>4.28</v>
      </c>
      <c r="X27" s="39">
        <v>85.34</v>
      </c>
      <c r="Y27" s="39">
        <v>90.3505</v>
      </c>
      <c r="Z27" s="39">
        <v>90.0676</v>
      </c>
      <c r="AA27" s="39">
        <v>16.36</v>
      </c>
      <c r="AB27" s="39">
        <v>67.27</v>
      </c>
      <c r="AC27" s="39">
        <v>74.8898</v>
      </c>
      <c r="AD27" s="39">
        <v>74.368</v>
      </c>
      <c r="AE27" s="39">
        <v>9.7</v>
      </c>
      <c r="AF27" s="39">
        <v>67.88</v>
      </c>
      <c r="AG27" s="39">
        <v>71.5179</v>
      </c>
      <c r="AH27" s="39">
        <v>71.5375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82.3994</v>
      </c>
      <c r="F28" s="34">
        <v>82.5088</v>
      </c>
      <c r="G28" s="68">
        <v>4.735523018071499</v>
      </c>
      <c r="H28" s="60">
        <v>79.4</v>
      </c>
      <c r="I28" s="60">
        <v>82.9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</v>
      </c>
      <c r="R28" s="34">
        <v>79.6278</v>
      </c>
      <c r="S28" s="34">
        <v>-1.8</v>
      </c>
      <c r="T28" s="34">
        <v>82.91</v>
      </c>
      <c r="U28" s="34">
        <v>83.0637</v>
      </c>
      <c r="V28" s="34">
        <v>82.7324</v>
      </c>
      <c r="W28" s="34">
        <v>3.2</v>
      </c>
      <c r="X28" s="34">
        <v>86.16</v>
      </c>
      <c r="Y28" s="34">
        <v>90.1161</v>
      </c>
      <c r="Z28" s="34">
        <v>90.1965</v>
      </c>
      <c r="AA28" s="34">
        <v>16.56</v>
      </c>
      <c r="AB28" s="34">
        <v>72.91</v>
      </c>
      <c r="AC28" s="34">
        <v>75.498</v>
      </c>
      <c r="AD28" s="34">
        <v>75.144</v>
      </c>
      <c r="AE28" s="34">
        <v>8.03</v>
      </c>
      <c r="AF28" s="34">
        <v>68.29</v>
      </c>
      <c r="AG28" s="34">
        <v>71.9263</v>
      </c>
      <c r="AH28" s="34">
        <v>72.0735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82.559</v>
      </c>
      <c r="F29" s="34">
        <v>82.6239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67.9</v>
      </c>
      <c r="N29" s="34">
        <v>69</v>
      </c>
      <c r="O29" s="34">
        <v>3.1</v>
      </c>
      <c r="P29" s="34">
        <v>77.5</v>
      </c>
      <c r="Q29" s="34">
        <v>77.7754</v>
      </c>
      <c r="R29" s="34">
        <v>80.0571</v>
      </c>
      <c r="S29" s="34">
        <v>-6.63</v>
      </c>
      <c r="T29" s="34">
        <v>80.57</v>
      </c>
      <c r="U29" s="34">
        <v>81.1904</v>
      </c>
      <c r="V29" s="34">
        <v>82.4508</v>
      </c>
      <c r="W29" s="34">
        <v>2.75</v>
      </c>
      <c r="X29" s="34">
        <v>87.08</v>
      </c>
      <c r="Y29" s="34">
        <v>90.2962</v>
      </c>
      <c r="Z29" s="34">
        <v>90.3191</v>
      </c>
      <c r="AA29" s="34">
        <v>14</v>
      </c>
      <c r="AB29" s="34">
        <v>73.21</v>
      </c>
      <c r="AC29" s="34">
        <v>75.8916</v>
      </c>
      <c r="AD29" s="34">
        <v>75.8694</v>
      </c>
      <c r="AE29" s="34">
        <v>8.62</v>
      </c>
      <c r="AF29" s="34">
        <v>68.56</v>
      </c>
      <c r="AG29" s="34">
        <v>72.6208</v>
      </c>
      <c r="AH29" s="34">
        <v>72.6378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82.5354</v>
      </c>
      <c r="F30" s="34">
        <v>82.8822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68.6</v>
      </c>
      <c r="N30" s="34">
        <v>69.2</v>
      </c>
      <c r="O30" s="34">
        <v>6.6</v>
      </c>
      <c r="P30" s="34">
        <v>77.2</v>
      </c>
      <c r="Q30" s="34">
        <v>79.0434</v>
      </c>
      <c r="R30" s="34">
        <v>80.4882</v>
      </c>
      <c r="S30" s="34">
        <v>-2.86</v>
      </c>
      <c r="T30" s="34">
        <v>82.35</v>
      </c>
      <c r="U30" s="34">
        <v>80.9651</v>
      </c>
      <c r="V30" s="34">
        <v>82.2778</v>
      </c>
      <c r="W30" s="34">
        <v>3.2</v>
      </c>
      <c r="X30" s="34">
        <v>87.96</v>
      </c>
      <c r="Y30" s="34">
        <v>90.2386</v>
      </c>
      <c r="Z30" s="34">
        <v>90.452</v>
      </c>
      <c r="AA30" s="34">
        <v>16.82</v>
      </c>
      <c r="AB30" s="34">
        <v>76.35</v>
      </c>
      <c r="AC30" s="34">
        <v>76.6018</v>
      </c>
      <c r="AD30" s="34">
        <v>76.6039</v>
      </c>
      <c r="AE30" s="34">
        <v>10.53</v>
      </c>
      <c r="AF30" s="34">
        <v>71.53</v>
      </c>
      <c r="AG30" s="34">
        <v>73.2259</v>
      </c>
      <c r="AH30" s="34">
        <v>73.2235</v>
      </c>
      <c r="AI30" s="116">
        <v>8.9</v>
      </c>
      <c r="AJ30" s="116">
        <v>76.6</v>
      </c>
      <c r="AK30" s="116">
        <v>77.6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83.3417</v>
      </c>
      <c r="F31" s="34">
        <v>83.3134</v>
      </c>
      <c r="G31" s="68">
        <v>5.232201936037246</v>
      </c>
      <c r="H31" s="60">
        <v>85.88</v>
      </c>
      <c r="I31" s="60">
        <v>84.5</v>
      </c>
      <c r="J31" s="60">
        <v>84.5</v>
      </c>
      <c r="K31" s="68">
        <v>8.201892744479489</v>
      </c>
      <c r="L31" s="34">
        <v>68.6</v>
      </c>
      <c r="M31" s="34">
        <v>71.7</v>
      </c>
      <c r="N31" s="34">
        <v>69.7</v>
      </c>
      <c r="O31" s="34">
        <v>5.1</v>
      </c>
      <c r="P31" s="34">
        <v>81.7</v>
      </c>
      <c r="Q31" s="34">
        <v>79.7514</v>
      </c>
      <c r="R31" s="34">
        <v>80.9168</v>
      </c>
      <c r="S31" s="34">
        <v>-5.65</v>
      </c>
      <c r="T31" s="34">
        <v>85.54</v>
      </c>
      <c r="U31" s="34">
        <v>81.3212</v>
      </c>
      <c r="V31" s="34">
        <v>82.2774</v>
      </c>
      <c r="W31" s="34">
        <v>2.94</v>
      </c>
      <c r="X31" s="34">
        <v>88.58</v>
      </c>
      <c r="Y31" s="34">
        <v>90.6179</v>
      </c>
      <c r="Z31" s="34">
        <v>90.6</v>
      </c>
      <c r="AA31" s="34">
        <v>14.73</v>
      </c>
      <c r="AB31" s="34">
        <v>77.34</v>
      </c>
      <c r="AC31" s="34">
        <v>77.3648</v>
      </c>
      <c r="AD31" s="34">
        <v>77.364</v>
      </c>
      <c r="AE31" s="34">
        <v>9.2</v>
      </c>
      <c r="AF31" s="34">
        <v>74.7</v>
      </c>
      <c r="AG31" s="34">
        <v>73.7405</v>
      </c>
      <c r="AH31" s="34">
        <v>73.8265</v>
      </c>
      <c r="AI31" s="116">
        <v>6.7</v>
      </c>
      <c r="AJ31" s="116">
        <v>79.8</v>
      </c>
      <c r="AK31" s="116">
        <v>77.7</v>
      </c>
      <c r="AL31" s="116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83.7526</v>
      </c>
      <c r="F32" s="34">
        <v>83.8519</v>
      </c>
      <c r="G32" s="68">
        <v>0.7952476765354013</v>
      </c>
      <c r="H32" s="60">
        <v>105.2</v>
      </c>
      <c r="I32" s="60">
        <v>85</v>
      </c>
      <c r="J32" s="60">
        <v>85.1</v>
      </c>
      <c r="K32" s="68">
        <v>-2.637889688249404</v>
      </c>
      <c r="L32" s="34">
        <v>81.2</v>
      </c>
      <c r="M32" s="34">
        <v>68.6</v>
      </c>
      <c r="N32" s="34">
        <v>70.5</v>
      </c>
      <c r="O32" s="34">
        <v>5.3</v>
      </c>
      <c r="P32" s="34">
        <v>93.6</v>
      </c>
      <c r="Q32" s="34">
        <v>80.4484</v>
      </c>
      <c r="R32" s="34">
        <v>81.3528</v>
      </c>
      <c r="S32" s="34">
        <v>-1.03</v>
      </c>
      <c r="T32" s="34">
        <v>99.42</v>
      </c>
      <c r="U32" s="34">
        <v>82.4928</v>
      </c>
      <c r="V32" s="34">
        <v>82.3701</v>
      </c>
      <c r="W32" s="34">
        <v>2.44</v>
      </c>
      <c r="X32" s="34">
        <v>99.38</v>
      </c>
      <c r="Y32" s="34">
        <v>90.7518</v>
      </c>
      <c r="Z32" s="34">
        <v>90.7561</v>
      </c>
      <c r="AA32" s="34">
        <v>15.18</v>
      </c>
      <c r="AB32" s="34">
        <v>89.84</v>
      </c>
      <c r="AC32" s="34">
        <v>78.1793</v>
      </c>
      <c r="AD32" s="34">
        <v>78.119</v>
      </c>
      <c r="AE32" s="34">
        <v>9.33</v>
      </c>
      <c r="AF32" s="34">
        <v>86.13</v>
      </c>
      <c r="AG32" s="34">
        <v>74.3629</v>
      </c>
      <c r="AH32" s="34">
        <v>74.4552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84.5827</v>
      </c>
      <c r="F33" s="34">
        <v>84.4241</v>
      </c>
      <c r="G33" s="68">
        <v>11.094365870623687</v>
      </c>
      <c r="H33" s="60">
        <v>95.83</v>
      </c>
      <c r="I33" s="60">
        <v>85.7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81.2644</v>
      </c>
      <c r="R33" s="34">
        <v>81.804</v>
      </c>
      <c r="S33" s="34">
        <v>-1.31</v>
      </c>
      <c r="T33" s="34">
        <v>85.39</v>
      </c>
      <c r="U33" s="34">
        <v>82.0749</v>
      </c>
      <c r="V33" s="34">
        <v>82.4635</v>
      </c>
      <c r="W33" s="34">
        <v>5.45</v>
      </c>
      <c r="X33" s="34">
        <v>115.04</v>
      </c>
      <c r="Y33" s="34">
        <v>91.4318</v>
      </c>
      <c r="Z33" s="34">
        <v>90.8976</v>
      </c>
      <c r="AA33" s="34">
        <v>15.97</v>
      </c>
      <c r="AB33" s="34">
        <v>87.17</v>
      </c>
      <c r="AC33" s="34">
        <v>78.9401</v>
      </c>
      <c r="AD33" s="34">
        <v>78.824</v>
      </c>
      <c r="AE33" s="34">
        <v>11.1</v>
      </c>
      <c r="AF33" s="34">
        <v>79.02</v>
      </c>
      <c r="AG33" s="34">
        <v>75.2013</v>
      </c>
      <c r="AH33" s="34">
        <v>75.1036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85.2062</v>
      </c>
      <c r="F34" s="34">
        <v>84.9306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75.2</v>
      </c>
      <c r="N34" s="34">
        <v>73.3</v>
      </c>
      <c r="O34" s="34">
        <v>7.1</v>
      </c>
      <c r="P34" s="34">
        <v>81.4</v>
      </c>
      <c r="Q34" s="34">
        <v>81.9978</v>
      </c>
      <c r="R34" s="34">
        <v>82.2637</v>
      </c>
      <c r="S34" s="34">
        <v>-0.89</v>
      </c>
      <c r="T34" s="34">
        <v>74.61</v>
      </c>
      <c r="U34" s="34">
        <v>82.0749</v>
      </c>
      <c r="V34" s="34">
        <v>82.559</v>
      </c>
      <c r="W34" s="34">
        <v>0.53</v>
      </c>
      <c r="X34" s="34">
        <v>90.49</v>
      </c>
      <c r="Y34" s="34">
        <v>91.028</v>
      </c>
      <c r="Z34" s="34">
        <v>91.0084</v>
      </c>
      <c r="AA34" s="34">
        <v>9.09</v>
      </c>
      <c r="AB34" s="34">
        <v>72.11</v>
      </c>
      <c r="AC34" s="34">
        <v>79.3724</v>
      </c>
      <c r="AD34" s="34">
        <v>79.474</v>
      </c>
      <c r="AE34" s="34">
        <v>10.06</v>
      </c>
      <c r="AF34" s="34">
        <v>82.74</v>
      </c>
      <c r="AG34" s="34">
        <v>75.9134</v>
      </c>
      <c r="AH34" s="34">
        <v>75.747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85.557</v>
      </c>
      <c r="F35" s="34">
        <v>85.2708</v>
      </c>
      <c r="G35" s="68">
        <v>7.640360169491539</v>
      </c>
      <c r="H35" s="60">
        <v>81.29</v>
      </c>
      <c r="I35" s="60">
        <v>87.4</v>
      </c>
      <c r="J35" s="60">
        <v>86.8</v>
      </c>
      <c r="K35" s="68">
        <v>13.27561327561328</v>
      </c>
      <c r="L35" s="34">
        <v>78.5</v>
      </c>
      <c r="M35" s="34">
        <v>73.6</v>
      </c>
      <c r="N35" s="34">
        <v>74.5</v>
      </c>
      <c r="O35" s="34">
        <v>6.6</v>
      </c>
      <c r="P35" s="34">
        <v>77.4</v>
      </c>
      <c r="Q35" s="34">
        <v>82.4051</v>
      </c>
      <c r="R35" s="34">
        <v>82.7284</v>
      </c>
      <c r="S35" s="34">
        <v>-0.85</v>
      </c>
      <c r="T35" s="34">
        <v>74.98</v>
      </c>
      <c r="U35" s="34">
        <v>81.9722</v>
      </c>
      <c r="V35" s="34">
        <v>82.7004</v>
      </c>
      <c r="W35" s="34">
        <v>4.24</v>
      </c>
      <c r="X35" s="34">
        <v>85.9</v>
      </c>
      <c r="Y35" s="34">
        <v>91.3144</v>
      </c>
      <c r="Z35" s="34">
        <v>91.1001</v>
      </c>
      <c r="AA35" s="34">
        <v>9.44</v>
      </c>
      <c r="AB35" s="34">
        <v>74.97</v>
      </c>
      <c r="AC35" s="34">
        <v>79.9297</v>
      </c>
      <c r="AD35" s="34">
        <v>80.1233</v>
      </c>
      <c r="AE35" s="34">
        <v>12.2</v>
      </c>
      <c r="AF35" s="34">
        <v>72.53</v>
      </c>
      <c r="AG35" s="34">
        <v>76.5817</v>
      </c>
      <c r="AH35" s="34">
        <v>76.364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85.4181</v>
      </c>
      <c r="F36" s="34">
        <v>85.4861</v>
      </c>
      <c r="G36" s="68">
        <v>8.56102003642987</v>
      </c>
      <c r="H36" s="60">
        <v>83.44</v>
      </c>
      <c r="I36" s="60">
        <v>87.2</v>
      </c>
      <c r="J36" s="60">
        <v>87.2</v>
      </c>
      <c r="K36" s="68">
        <v>21.89265536723164</v>
      </c>
      <c r="L36" s="34">
        <v>86.3</v>
      </c>
      <c r="M36" s="34">
        <v>76.9</v>
      </c>
      <c r="N36" s="34">
        <v>75</v>
      </c>
      <c r="O36" s="34">
        <v>5.7</v>
      </c>
      <c r="P36" s="34">
        <v>77.8</v>
      </c>
      <c r="Q36" s="34">
        <v>82.9532</v>
      </c>
      <c r="R36" s="34">
        <v>83.2059</v>
      </c>
      <c r="S36" s="34">
        <v>-1.22</v>
      </c>
      <c r="T36" s="34">
        <v>76.17</v>
      </c>
      <c r="U36" s="34">
        <v>82.2317</v>
      </c>
      <c r="V36" s="34">
        <v>82.9127</v>
      </c>
      <c r="W36" s="34">
        <v>0.16</v>
      </c>
      <c r="X36" s="34">
        <v>86.12</v>
      </c>
      <c r="Y36" s="34">
        <v>91.0357</v>
      </c>
      <c r="Z36" s="34">
        <v>91.192</v>
      </c>
      <c r="AA36" s="34">
        <v>10.69</v>
      </c>
      <c r="AB36" s="34">
        <v>79.72</v>
      </c>
      <c r="AC36" s="34">
        <v>80.771</v>
      </c>
      <c r="AD36" s="34">
        <v>80.7986</v>
      </c>
      <c r="AE36" s="34">
        <v>8.91</v>
      </c>
      <c r="AF36" s="34">
        <v>72.63</v>
      </c>
      <c r="AG36" s="34">
        <v>76.808</v>
      </c>
      <c r="AH36" s="34">
        <v>76.966</v>
      </c>
      <c r="AI36" s="116">
        <v>9</v>
      </c>
      <c r="AJ36" s="116">
        <v>77.7</v>
      </c>
      <c r="AK36" s="116">
        <v>80.9</v>
      </c>
      <c r="AL36" s="116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85.3964</v>
      </c>
      <c r="F37" s="34">
        <v>85.7751</v>
      </c>
      <c r="G37" s="68">
        <v>0.9912461380020545</v>
      </c>
      <c r="H37" s="60">
        <v>78.45</v>
      </c>
      <c r="I37" s="60">
        <v>86.7</v>
      </c>
      <c r="J37" s="60">
        <v>87.6</v>
      </c>
      <c r="K37" s="68">
        <v>0.40540540540540154</v>
      </c>
      <c r="L37" s="34">
        <v>74.3</v>
      </c>
      <c r="M37" s="34">
        <v>74.7</v>
      </c>
      <c r="N37" s="34">
        <v>75.1</v>
      </c>
      <c r="O37" s="34">
        <v>4.2</v>
      </c>
      <c r="P37" s="34">
        <v>79</v>
      </c>
      <c r="Q37" s="34">
        <v>83.3933</v>
      </c>
      <c r="R37" s="34">
        <v>83.7057</v>
      </c>
      <c r="S37" s="34">
        <v>-1.06</v>
      </c>
      <c r="T37" s="34">
        <v>77.21</v>
      </c>
      <c r="U37" s="34">
        <v>82.8102</v>
      </c>
      <c r="V37" s="34">
        <v>83.1888</v>
      </c>
      <c r="W37" s="34">
        <v>0.16</v>
      </c>
      <c r="X37" s="34">
        <v>85.95</v>
      </c>
      <c r="Y37" s="34">
        <v>91.0574</v>
      </c>
      <c r="Z37" s="34">
        <v>91.3083</v>
      </c>
      <c r="AA37" s="34">
        <v>7.96</v>
      </c>
      <c r="AB37" s="34">
        <v>80.16</v>
      </c>
      <c r="AC37" s="34">
        <v>81.424</v>
      </c>
      <c r="AD37" s="34">
        <v>81.4732</v>
      </c>
      <c r="AE37" s="34">
        <v>8.9</v>
      </c>
      <c r="AF37" s="34">
        <v>73.01</v>
      </c>
      <c r="AG37" s="34">
        <v>77.3564</v>
      </c>
      <c r="AH37" s="34">
        <v>77.5968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86.0672</v>
      </c>
      <c r="F38" s="34">
        <v>86.3044</v>
      </c>
      <c r="G38" s="68">
        <v>8.314350797266524</v>
      </c>
      <c r="H38" s="60">
        <v>85.59</v>
      </c>
      <c r="I38" s="60">
        <v>87.2</v>
      </c>
      <c r="J38" s="60">
        <v>88.1</v>
      </c>
      <c r="K38" s="68">
        <v>8.097165991902834</v>
      </c>
      <c r="L38" s="34">
        <v>80.1</v>
      </c>
      <c r="M38" s="34">
        <v>72.8</v>
      </c>
      <c r="N38" s="34">
        <v>75.6</v>
      </c>
      <c r="O38" s="34">
        <v>5.5</v>
      </c>
      <c r="P38" s="34">
        <v>86.7</v>
      </c>
      <c r="Q38" s="34">
        <v>83.871</v>
      </c>
      <c r="R38" s="34">
        <v>84.2371</v>
      </c>
      <c r="S38" s="34">
        <v>0</v>
      </c>
      <c r="T38" s="34">
        <v>81.42</v>
      </c>
      <c r="U38" s="34">
        <v>82.5355</v>
      </c>
      <c r="V38" s="34">
        <v>83.526</v>
      </c>
      <c r="W38" s="34">
        <v>0.73</v>
      </c>
      <c r="X38" s="34">
        <v>90.47</v>
      </c>
      <c r="Y38" s="34">
        <v>91.0452</v>
      </c>
      <c r="Z38" s="34">
        <v>91.475</v>
      </c>
      <c r="AA38" s="34">
        <v>10.26</v>
      </c>
      <c r="AB38" s="34">
        <v>90</v>
      </c>
      <c r="AC38" s="34">
        <v>82.0129</v>
      </c>
      <c r="AD38" s="34">
        <v>82.139</v>
      </c>
      <c r="AE38" s="34">
        <v>9.53</v>
      </c>
      <c r="AF38" s="34">
        <v>80.05</v>
      </c>
      <c r="AG38" s="34">
        <v>78.0554</v>
      </c>
      <c r="AH38" s="34">
        <v>78.2865</v>
      </c>
      <c r="AI38" s="116">
        <v>11.4</v>
      </c>
      <c r="AJ38" s="116">
        <v>84.1</v>
      </c>
      <c r="AK38" s="116">
        <v>82.4</v>
      </c>
      <c r="AL38" s="116">
        <v>82.2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87.118</v>
      </c>
      <c r="F39" s="39">
        <v>87.016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</v>
      </c>
      <c r="N39" s="39">
        <v>76.6</v>
      </c>
      <c r="O39" s="39">
        <v>7.5</v>
      </c>
      <c r="P39" s="39">
        <v>81.6</v>
      </c>
      <c r="Q39" s="39">
        <v>84.9727</v>
      </c>
      <c r="R39" s="39">
        <v>84.794</v>
      </c>
      <c r="S39" s="39">
        <v>-0.01</v>
      </c>
      <c r="T39" s="39">
        <v>85.08</v>
      </c>
      <c r="U39" s="39">
        <v>84.0183</v>
      </c>
      <c r="V39" s="39">
        <v>83.9153</v>
      </c>
      <c r="W39" s="39">
        <v>0.41</v>
      </c>
      <c r="X39" s="39">
        <v>85.68</v>
      </c>
      <c r="Y39" s="39">
        <v>91.4918</v>
      </c>
      <c r="Z39" s="39">
        <v>91.6999</v>
      </c>
      <c r="AA39" s="39">
        <v>9.08</v>
      </c>
      <c r="AB39" s="39">
        <v>73.37</v>
      </c>
      <c r="AC39" s="39">
        <v>82.5813</v>
      </c>
      <c r="AD39" s="39">
        <v>82.8327</v>
      </c>
      <c r="AE39" s="39">
        <v>9.84</v>
      </c>
      <c r="AF39" s="39">
        <v>74.56</v>
      </c>
      <c r="AG39" s="39">
        <v>79.1244</v>
      </c>
      <c r="AH39" s="39">
        <v>79.0205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88.0141</v>
      </c>
      <c r="F40" s="34">
        <v>87.7095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85.5204</v>
      </c>
      <c r="R40" s="34">
        <v>85.3502</v>
      </c>
      <c r="S40" s="34">
        <v>0.43</v>
      </c>
      <c r="T40" s="34">
        <v>83.27</v>
      </c>
      <c r="U40" s="34">
        <v>83.8663</v>
      </c>
      <c r="V40" s="34">
        <v>84.3074</v>
      </c>
      <c r="W40" s="34">
        <v>3.19</v>
      </c>
      <c r="X40" s="34">
        <v>88.91</v>
      </c>
      <c r="Y40" s="34">
        <v>92.3913</v>
      </c>
      <c r="Z40" s="34">
        <v>91.952</v>
      </c>
      <c r="AA40" s="34">
        <v>9.89</v>
      </c>
      <c r="AB40" s="34">
        <v>80.12</v>
      </c>
      <c r="AC40" s="34">
        <v>83.4439</v>
      </c>
      <c r="AD40" s="34">
        <v>83.581</v>
      </c>
      <c r="AE40" s="34">
        <v>11.52</v>
      </c>
      <c r="AF40" s="34">
        <v>76.15</v>
      </c>
      <c r="AG40" s="34">
        <v>79.9178</v>
      </c>
      <c r="AH40" s="34">
        <v>79.7571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88.4685</v>
      </c>
      <c r="F41" s="34">
        <v>88.2544</v>
      </c>
      <c r="G41" s="68">
        <v>12.476007677543185</v>
      </c>
      <c r="H41" s="60">
        <v>87.9</v>
      </c>
      <c r="I41" s="60">
        <v>90.6</v>
      </c>
      <c r="J41" s="60">
        <v>89.8</v>
      </c>
      <c r="K41" s="68">
        <v>15.318416523235797</v>
      </c>
      <c r="L41" s="34">
        <v>67</v>
      </c>
      <c r="M41" s="34">
        <v>76.6</v>
      </c>
      <c r="N41" s="34">
        <v>78.8</v>
      </c>
      <c r="O41" s="34">
        <v>10.5</v>
      </c>
      <c r="P41" s="34">
        <v>85.6</v>
      </c>
      <c r="Q41" s="34">
        <v>85.8531</v>
      </c>
      <c r="R41" s="34">
        <v>85.8975</v>
      </c>
      <c r="S41" s="34">
        <v>2.84</v>
      </c>
      <c r="T41" s="34">
        <v>82.86</v>
      </c>
      <c r="U41" s="34">
        <v>82.9039</v>
      </c>
      <c r="V41" s="34">
        <v>84.7656</v>
      </c>
      <c r="W41" s="34">
        <v>2.88</v>
      </c>
      <c r="X41" s="34">
        <v>89.59</v>
      </c>
      <c r="Y41" s="34">
        <v>92.3425</v>
      </c>
      <c r="Z41" s="34">
        <v>92.1889</v>
      </c>
      <c r="AA41" s="34">
        <v>12.76</v>
      </c>
      <c r="AB41" s="34">
        <v>82.56</v>
      </c>
      <c r="AC41" s="34">
        <v>84.3229</v>
      </c>
      <c r="AD41" s="34">
        <v>84.3504</v>
      </c>
      <c r="AE41" s="34">
        <v>11.9</v>
      </c>
      <c r="AF41" s="34">
        <v>76.72</v>
      </c>
      <c r="AG41" s="34">
        <v>80.4419</v>
      </c>
      <c r="AH41" s="34">
        <v>80.4792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88.8113</v>
      </c>
      <c r="F42" s="34">
        <v>88.6562</v>
      </c>
      <c r="G42" s="68">
        <v>11.571269625417232</v>
      </c>
      <c r="H42" s="60">
        <v>90.25</v>
      </c>
      <c r="I42" s="60">
        <v>90.7</v>
      </c>
      <c r="J42" s="60">
        <v>90.2</v>
      </c>
      <c r="K42" s="68">
        <v>24.69775474956823</v>
      </c>
      <c r="L42" s="34">
        <v>72.2</v>
      </c>
      <c r="M42" s="34">
        <v>82.7</v>
      </c>
      <c r="N42" s="34">
        <v>79.3</v>
      </c>
      <c r="O42" s="34">
        <v>9.2</v>
      </c>
      <c r="P42" s="34">
        <v>84.3</v>
      </c>
      <c r="Q42" s="34">
        <v>86.4478</v>
      </c>
      <c r="R42" s="34">
        <v>86.4469</v>
      </c>
      <c r="S42" s="34">
        <v>8.5</v>
      </c>
      <c r="T42" s="34">
        <v>89.35</v>
      </c>
      <c r="U42" s="34">
        <v>85.6833</v>
      </c>
      <c r="V42" s="34">
        <v>85.3438</v>
      </c>
      <c r="W42" s="34">
        <v>2.96</v>
      </c>
      <c r="X42" s="34">
        <v>90.56</v>
      </c>
      <c r="Y42" s="34">
        <v>92.7379</v>
      </c>
      <c r="Z42" s="34">
        <v>92.3994</v>
      </c>
      <c r="AA42" s="34">
        <v>10.68</v>
      </c>
      <c r="AB42" s="34">
        <v>84.51</v>
      </c>
      <c r="AC42" s="34">
        <v>85.1279</v>
      </c>
      <c r="AD42" s="34">
        <v>85.0817</v>
      </c>
      <c r="AE42" s="34">
        <v>10.2</v>
      </c>
      <c r="AF42" s="34">
        <v>78.83</v>
      </c>
      <c r="AG42" s="34">
        <v>81.177</v>
      </c>
      <c r="AH42" s="34">
        <v>81.2013</v>
      </c>
      <c r="AI42" s="116">
        <v>11.9</v>
      </c>
      <c r="AJ42" s="116">
        <v>85.7</v>
      </c>
      <c r="AK42" s="116">
        <v>86.6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89.0034</v>
      </c>
      <c r="F43" s="34">
        <v>88.9813</v>
      </c>
      <c r="G43" s="68">
        <v>3.726129482999538</v>
      </c>
      <c r="H43" s="60">
        <v>89.08</v>
      </c>
      <c r="I43" s="60">
        <v>90.7</v>
      </c>
      <c r="J43" s="60">
        <v>90.5</v>
      </c>
      <c r="K43" s="68"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87.124</v>
      </c>
      <c r="R43" s="34">
        <v>86.9985</v>
      </c>
      <c r="S43" s="34">
        <v>4.78</v>
      </c>
      <c r="T43" s="34">
        <v>89.63</v>
      </c>
      <c r="U43" s="34">
        <v>86.185</v>
      </c>
      <c r="V43" s="34">
        <v>85.9046</v>
      </c>
      <c r="W43" s="34">
        <v>1.62</v>
      </c>
      <c r="X43" s="34">
        <v>90.02</v>
      </c>
      <c r="Y43" s="34">
        <v>92.7725</v>
      </c>
      <c r="Z43" s="34">
        <v>92.5847</v>
      </c>
      <c r="AA43" s="34">
        <v>10.92</v>
      </c>
      <c r="AB43" s="34">
        <v>85.78</v>
      </c>
      <c r="AC43" s="34">
        <v>85.5736</v>
      </c>
      <c r="AD43" s="34">
        <v>85.7669</v>
      </c>
      <c r="AE43" s="34">
        <v>11.38</v>
      </c>
      <c r="AF43" s="34">
        <v>83.2</v>
      </c>
      <c r="AG43" s="34">
        <v>82.1054</v>
      </c>
      <c r="AH43" s="34">
        <v>81.9195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89.1499</v>
      </c>
      <c r="F44" s="34">
        <v>89.3344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77</v>
      </c>
      <c r="N44" s="34">
        <v>80.3</v>
      </c>
      <c r="O44" s="34">
        <v>9.3</v>
      </c>
      <c r="P44" s="34">
        <v>102.3</v>
      </c>
      <c r="Q44" s="34">
        <v>87.5561</v>
      </c>
      <c r="R44" s="34">
        <v>87.5472</v>
      </c>
      <c r="S44" s="34">
        <v>2.12</v>
      </c>
      <c r="T44" s="34">
        <v>101.53</v>
      </c>
      <c r="U44" s="34">
        <v>84.1187</v>
      </c>
      <c r="V44" s="34">
        <v>86.4681</v>
      </c>
      <c r="W44" s="34">
        <v>3.31</v>
      </c>
      <c r="X44" s="34">
        <v>102.67</v>
      </c>
      <c r="Y44" s="34">
        <v>92.7699</v>
      </c>
      <c r="Z44" s="34">
        <v>92.7544</v>
      </c>
      <c r="AA44" s="34">
        <v>11.52</v>
      </c>
      <c r="AB44" s="34">
        <v>100.2</v>
      </c>
      <c r="AC44" s="34">
        <v>86.3182</v>
      </c>
      <c r="AD44" s="34">
        <v>86.4431</v>
      </c>
      <c r="AE44" s="34">
        <v>10.9</v>
      </c>
      <c r="AF44" s="34">
        <v>95.51</v>
      </c>
      <c r="AG44" s="34">
        <v>82.628</v>
      </c>
      <c r="AH44" s="34">
        <v>82.6188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89.927</v>
      </c>
      <c r="F45" s="34">
        <v>89.7538</v>
      </c>
      <c r="G45" s="68">
        <v>12.929145361577795</v>
      </c>
      <c r="H45" s="60">
        <v>108.22</v>
      </c>
      <c r="I45" s="60">
        <v>91.3</v>
      </c>
      <c r="J45" s="60">
        <v>91</v>
      </c>
      <c r="K45" s="68">
        <v>24.03965303593555</v>
      </c>
      <c r="L45" s="34">
        <v>100.1</v>
      </c>
      <c r="M45" s="34">
        <v>84.3</v>
      </c>
      <c r="N45" s="34">
        <v>81.2</v>
      </c>
      <c r="O45" s="34">
        <v>9.9</v>
      </c>
      <c r="P45" s="34">
        <v>92.9</v>
      </c>
      <c r="Q45" s="34">
        <v>88.2182</v>
      </c>
      <c r="R45" s="34">
        <v>88.0923</v>
      </c>
      <c r="S45" s="34">
        <v>6.97</v>
      </c>
      <c r="T45" s="34">
        <v>91.34</v>
      </c>
      <c r="U45" s="34">
        <v>87.8498</v>
      </c>
      <c r="V45" s="34">
        <v>87.1369</v>
      </c>
      <c r="W45" s="34">
        <v>1.63</v>
      </c>
      <c r="X45" s="34">
        <v>116.92</v>
      </c>
      <c r="Y45" s="34">
        <v>92.5297</v>
      </c>
      <c r="Z45" s="34">
        <v>92.9393</v>
      </c>
      <c r="AA45" s="34">
        <v>10.38</v>
      </c>
      <c r="AB45" s="34">
        <v>96.21</v>
      </c>
      <c r="AC45" s="34">
        <v>87.0506</v>
      </c>
      <c r="AD45" s="34">
        <v>87.1145</v>
      </c>
      <c r="AE45" s="34">
        <v>11.25</v>
      </c>
      <c r="AF45" s="34">
        <v>87.91</v>
      </c>
      <c r="AG45" s="34">
        <v>83.1998</v>
      </c>
      <c r="AH45" s="34">
        <v>83.3124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90.1658</v>
      </c>
      <c r="G46" s="68">
        <v>0.1865671641791005</v>
      </c>
      <c r="H46" s="60">
        <v>85.92</v>
      </c>
      <c r="I46" s="60">
        <v>90.8</v>
      </c>
      <c r="J46" s="60">
        <v>91.2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88.7093</v>
      </c>
      <c r="R46" s="34">
        <v>88.6316</v>
      </c>
      <c r="S46" s="34">
        <v>6.29</v>
      </c>
      <c r="T46" s="34">
        <v>79.3</v>
      </c>
      <c r="U46" s="34">
        <v>87.1299</v>
      </c>
      <c r="V46" s="34">
        <v>87.81</v>
      </c>
      <c r="W46" s="34">
        <v>2.36</v>
      </c>
      <c r="X46" s="34">
        <v>92.63</v>
      </c>
      <c r="Y46" s="34">
        <v>93.1991</v>
      </c>
      <c r="Z46" s="34">
        <v>93.1587</v>
      </c>
      <c r="AA46" s="34">
        <v>11.14</v>
      </c>
      <c r="AB46" s="34">
        <v>80.15</v>
      </c>
      <c r="AC46" s="34">
        <v>87.7818</v>
      </c>
      <c r="AD46" s="34">
        <v>87.741</v>
      </c>
      <c r="AE46" s="34">
        <v>10.58</v>
      </c>
      <c r="AF46" s="34">
        <v>91.5</v>
      </c>
      <c r="AG46" s="34">
        <v>83.9929</v>
      </c>
      <c r="AH46" s="34">
        <v>84.0178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90.6104</v>
      </c>
      <c r="F47" s="34">
        <v>90.548</v>
      </c>
      <c r="G47" s="68">
        <v>5.794070611391307</v>
      </c>
      <c r="H47" s="60">
        <v>86</v>
      </c>
      <c r="I47" s="60">
        <v>91</v>
      </c>
      <c r="J47" s="60">
        <v>91.4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89.1995</v>
      </c>
      <c r="R47" s="34">
        <v>89.1652</v>
      </c>
      <c r="S47" s="34">
        <v>8.24</v>
      </c>
      <c r="T47" s="34">
        <v>81.16</v>
      </c>
      <c r="U47" s="34">
        <v>88.2654</v>
      </c>
      <c r="V47" s="34">
        <v>88.4444</v>
      </c>
      <c r="W47" s="34">
        <v>2.81</v>
      </c>
      <c r="X47" s="34">
        <v>88.31</v>
      </c>
      <c r="Y47" s="34">
        <v>93.676</v>
      </c>
      <c r="Z47" s="34">
        <v>93.3896</v>
      </c>
      <c r="AA47" s="34">
        <v>10.71</v>
      </c>
      <c r="AB47" s="34">
        <v>83</v>
      </c>
      <c r="AC47" s="34">
        <v>88.1817</v>
      </c>
      <c r="AD47" s="34">
        <v>88.305</v>
      </c>
      <c r="AE47" s="34">
        <v>11.1</v>
      </c>
      <c r="AF47" s="34">
        <v>80.57</v>
      </c>
      <c r="AG47" s="34">
        <v>84.7284</v>
      </c>
      <c r="AH47" s="34">
        <v>84.7306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90.9617</v>
      </c>
      <c r="F48" s="34">
        <v>90.9221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85.7</v>
      </c>
      <c r="N48" s="34">
        <v>84.1</v>
      </c>
      <c r="O48" s="34">
        <v>8</v>
      </c>
      <c r="P48" s="34">
        <v>84</v>
      </c>
      <c r="Q48" s="34">
        <v>89.768</v>
      </c>
      <c r="R48" s="34">
        <v>89.6956</v>
      </c>
      <c r="S48" s="34">
        <v>7.87</v>
      </c>
      <c r="T48" s="34">
        <v>82.17</v>
      </c>
      <c r="U48" s="34">
        <v>89.008</v>
      </c>
      <c r="V48" s="34">
        <v>89.0468</v>
      </c>
      <c r="W48" s="34">
        <v>2.41</v>
      </c>
      <c r="X48" s="34">
        <v>88.2</v>
      </c>
      <c r="Y48" s="34">
        <v>93.519</v>
      </c>
      <c r="Z48" s="34">
        <v>93.6133</v>
      </c>
      <c r="AA48" s="34">
        <v>9.75</v>
      </c>
      <c r="AB48" s="34">
        <v>87.5</v>
      </c>
      <c r="AC48" s="34">
        <v>88.7667</v>
      </c>
      <c r="AD48" s="34">
        <v>88.8305</v>
      </c>
      <c r="AE48" s="34">
        <v>10.95</v>
      </c>
      <c r="AF48" s="34">
        <v>80.58</v>
      </c>
      <c r="AG48" s="34">
        <v>85.4177</v>
      </c>
      <c r="AH48" s="34">
        <v>85.4437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91.3845</v>
      </c>
      <c r="F49" s="34">
        <v>91.2792</v>
      </c>
      <c r="G49" s="68">
        <v>5.111536010197566</v>
      </c>
      <c r="H49" s="60">
        <v>82.46</v>
      </c>
      <c r="I49" s="60">
        <v>92.5</v>
      </c>
      <c r="J49" s="60">
        <v>92</v>
      </c>
      <c r="K49" s="68">
        <v>11.843876177658139</v>
      </c>
      <c r="L49" s="34">
        <v>83.1</v>
      </c>
      <c r="M49" s="34">
        <v>84.3</v>
      </c>
      <c r="N49" s="34">
        <v>84.7</v>
      </c>
      <c r="O49" s="34">
        <v>7.8</v>
      </c>
      <c r="P49" s="34">
        <v>85.2</v>
      </c>
      <c r="Q49" s="34">
        <v>90.236</v>
      </c>
      <c r="R49" s="34">
        <v>90.2233</v>
      </c>
      <c r="S49" s="34">
        <v>6.06</v>
      </c>
      <c r="T49" s="34">
        <v>81.89</v>
      </c>
      <c r="U49" s="34">
        <v>88.8609</v>
      </c>
      <c r="V49" s="34">
        <v>89.61</v>
      </c>
      <c r="W49" s="34">
        <v>3.15</v>
      </c>
      <c r="X49" s="34">
        <v>88.66</v>
      </c>
      <c r="Y49" s="34">
        <v>93.9156</v>
      </c>
      <c r="Z49" s="34">
        <v>93.8401</v>
      </c>
      <c r="AA49" s="34">
        <v>8.76</v>
      </c>
      <c r="AB49" s="34">
        <v>87.18</v>
      </c>
      <c r="AC49" s="34">
        <v>88.9894</v>
      </c>
      <c r="AD49" s="34">
        <v>89.3691</v>
      </c>
      <c r="AE49" s="34">
        <v>11.79</v>
      </c>
      <c r="AF49" s="34">
        <v>81.62</v>
      </c>
      <c r="AG49" s="34">
        <v>86.2254</v>
      </c>
      <c r="AH49" s="34">
        <v>86.1516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91.8396</v>
      </c>
      <c r="F50" s="34">
        <v>91.5646</v>
      </c>
      <c r="G50" s="68">
        <v>14.382521322584415</v>
      </c>
      <c r="H50" s="60">
        <v>97.9</v>
      </c>
      <c r="I50" s="60">
        <v>93.2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90.9455</v>
      </c>
      <c r="R50" s="34">
        <v>90.7451</v>
      </c>
      <c r="S50" s="34">
        <v>9.95</v>
      </c>
      <c r="T50" s="34">
        <v>89.53</v>
      </c>
      <c r="U50" s="34">
        <v>90.5713</v>
      </c>
      <c r="V50" s="34">
        <v>90.1354</v>
      </c>
      <c r="W50" s="34">
        <v>3.99</v>
      </c>
      <c r="X50" s="34">
        <v>94.08</v>
      </c>
      <c r="Y50" s="34">
        <v>94.3434</v>
      </c>
      <c r="Z50" s="34">
        <v>94.0645</v>
      </c>
      <c r="AA50" s="34">
        <v>9.92</v>
      </c>
      <c r="AB50" s="34">
        <v>98.92</v>
      </c>
      <c r="AC50" s="34">
        <v>89.8902</v>
      </c>
      <c r="AD50" s="34">
        <v>89.9535</v>
      </c>
      <c r="AE50" s="34">
        <v>11.76</v>
      </c>
      <c r="AF50" s="34">
        <v>89.47</v>
      </c>
      <c r="AG50" s="34">
        <v>86.8793</v>
      </c>
      <c r="AH50" s="34">
        <v>86.8454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91.6139</v>
      </c>
      <c r="F51" s="39">
        <v>91.7856</v>
      </c>
      <c r="G51" s="39">
        <v>-3.2213209733487846</v>
      </c>
      <c r="H51" s="61">
        <v>83.52</v>
      </c>
      <c r="I51" s="61">
        <v>91.7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91.4197</v>
      </c>
      <c r="R51" s="39">
        <v>91.2534</v>
      </c>
      <c r="S51" s="39">
        <v>4.96</v>
      </c>
      <c r="T51" s="39">
        <v>89.3</v>
      </c>
      <c r="U51" s="39">
        <v>89.9835</v>
      </c>
      <c r="V51" s="39">
        <v>90.5927</v>
      </c>
      <c r="W51" s="39">
        <v>3.2</v>
      </c>
      <c r="X51" s="39">
        <v>88.43</v>
      </c>
      <c r="Y51" s="39">
        <v>94.5916</v>
      </c>
      <c r="Z51" s="39">
        <v>94.2669</v>
      </c>
      <c r="AA51" s="39">
        <v>9.21</v>
      </c>
      <c r="AB51" s="39">
        <v>80.13</v>
      </c>
      <c r="AC51" s="39">
        <v>90.6338</v>
      </c>
      <c r="AD51" s="39">
        <v>90.5141</v>
      </c>
      <c r="AE51" s="39">
        <v>9.78</v>
      </c>
      <c r="AF51" s="39">
        <v>81.85</v>
      </c>
      <c r="AG51" s="39">
        <v>87.6183</v>
      </c>
      <c r="AH51" s="39">
        <v>87.5194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92.0647</v>
      </c>
      <c r="F52" s="34">
        <v>92.0479</v>
      </c>
      <c r="G52" s="68">
        <v>2.4090749619927356</v>
      </c>
      <c r="H52" s="60">
        <v>87.57</v>
      </c>
      <c r="I52" s="60">
        <v>91.9</v>
      </c>
      <c r="J52" s="60">
        <v>92.5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91.7406</v>
      </c>
      <c r="R52" s="34">
        <v>91.7499</v>
      </c>
      <c r="S52" s="34">
        <v>6.48</v>
      </c>
      <c r="T52" s="34">
        <v>88.67</v>
      </c>
      <c r="U52" s="34">
        <v>89.7141</v>
      </c>
      <c r="V52" s="34">
        <v>91.0555</v>
      </c>
      <c r="W52" s="34">
        <v>1.29</v>
      </c>
      <c r="X52" s="34">
        <v>90.06</v>
      </c>
      <c r="Y52" s="34">
        <v>94.483</v>
      </c>
      <c r="Z52" s="34">
        <v>94.4487</v>
      </c>
      <c r="AA52" s="34">
        <v>8.81</v>
      </c>
      <c r="AB52" s="34">
        <v>87.18</v>
      </c>
      <c r="AC52" s="34">
        <v>91.0389</v>
      </c>
      <c r="AD52" s="34">
        <v>90.9723</v>
      </c>
      <c r="AE52" s="34">
        <v>10.11</v>
      </c>
      <c r="AF52" s="34">
        <v>83.85</v>
      </c>
      <c r="AG52" s="34">
        <v>88.2994</v>
      </c>
      <c r="AH52" s="34">
        <v>88.167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92.4445</v>
      </c>
      <c r="F53" s="34">
        <v>92.3503</v>
      </c>
      <c r="G53" s="68">
        <v>5.893060295790662</v>
      </c>
      <c r="H53" s="60">
        <v>93.08</v>
      </c>
      <c r="I53" s="60">
        <v>92.6</v>
      </c>
      <c r="J53" s="60">
        <v>92.7</v>
      </c>
      <c r="K53" s="68">
        <v>14.328358208955216</v>
      </c>
      <c r="L53" s="34">
        <v>76.6</v>
      </c>
      <c r="M53" s="34">
        <v>85.6</v>
      </c>
      <c r="N53" s="34">
        <v>86.4</v>
      </c>
      <c r="O53" s="34">
        <v>7.4</v>
      </c>
      <c r="P53" s="34">
        <v>91.9</v>
      </c>
      <c r="Q53" s="34">
        <v>92.1209</v>
      </c>
      <c r="R53" s="34">
        <v>92.2487</v>
      </c>
      <c r="S53" s="34">
        <v>13.87</v>
      </c>
      <c r="T53" s="34">
        <v>94.36</v>
      </c>
      <c r="U53" s="34">
        <v>91.5731</v>
      </c>
      <c r="V53" s="34">
        <v>91.5777</v>
      </c>
      <c r="W53" s="34">
        <v>3.1</v>
      </c>
      <c r="X53" s="34">
        <v>92.36</v>
      </c>
      <c r="Y53" s="34">
        <v>94.5642</v>
      </c>
      <c r="Z53" s="34">
        <v>94.6328</v>
      </c>
      <c r="AA53" s="34">
        <v>9.76</v>
      </c>
      <c r="AB53" s="34">
        <v>90.62</v>
      </c>
      <c r="AC53" s="34">
        <v>91.0992</v>
      </c>
      <c r="AD53" s="34">
        <v>91.361</v>
      </c>
      <c r="AE53" s="34">
        <v>11.33</v>
      </c>
      <c r="AF53" s="34">
        <v>85.41</v>
      </c>
      <c r="AG53" s="34">
        <v>88.8934</v>
      </c>
      <c r="AH53" s="34">
        <v>88.7834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92.6375</v>
      </c>
      <c r="F54" s="34">
        <v>92.6448</v>
      </c>
      <c r="G54" s="68">
        <v>0.5872576177285331</v>
      </c>
      <c r="H54" s="60">
        <v>90.78</v>
      </c>
      <c r="I54" s="60">
        <v>93</v>
      </c>
      <c r="J54" s="60">
        <v>93</v>
      </c>
      <c r="K54" s="68">
        <v>9.141274238227139</v>
      </c>
      <c r="L54" s="34">
        <v>78.8</v>
      </c>
      <c r="M54" s="34">
        <v>89.3</v>
      </c>
      <c r="N54" s="34">
        <v>87.1</v>
      </c>
      <c r="O54" s="34">
        <v>7.4</v>
      </c>
      <c r="P54" s="34">
        <v>90.5</v>
      </c>
      <c r="Q54" s="34">
        <v>92.9429</v>
      </c>
      <c r="R54" s="34">
        <v>92.7532</v>
      </c>
      <c r="S54" s="34">
        <v>9.97</v>
      </c>
      <c r="T54" s="34">
        <v>98.26</v>
      </c>
      <c r="U54" s="34">
        <v>93.0104</v>
      </c>
      <c r="V54" s="34">
        <v>92.024</v>
      </c>
      <c r="W54" s="34">
        <v>2.03</v>
      </c>
      <c r="X54" s="34">
        <v>92.39</v>
      </c>
      <c r="Y54" s="34">
        <v>94.7655</v>
      </c>
      <c r="Z54" s="34">
        <v>94.8385</v>
      </c>
      <c r="AA54" s="34">
        <v>6.98</v>
      </c>
      <c r="AB54" s="34">
        <v>90.4</v>
      </c>
      <c r="AC54" s="34">
        <v>91.5178</v>
      </c>
      <c r="AD54" s="34">
        <v>91.7746</v>
      </c>
      <c r="AE54" s="34">
        <v>10.46</v>
      </c>
      <c r="AF54" s="34">
        <v>87.08</v>
      </c>
      <c r="AG54" s="34">
        <v>89.3716</v>
      </c>
      <c r="AH54" s="34">
        <v>89.3784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92.8461</v>
      </c>
      <c r="F55" s="34">
        <v>92.9817</v>
      </c>
      <c r="G55" s="68">
        <v>2.3125280646609814</v>
      </c>
      <c r="H55" s="60">
        <v>91.14</v>
      </c>
      <c r="I55" s="60">
        <v>93.1</v>
      </c>
      <c r="J55" s="60">
        <v>93.3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93.1872</v>
      </c>
      <c r="R55" s="34">
        <v>93.2566</v>
      </c>
      <c r="S55" s="34">
        <v>4.21</v>
      </c>
      <c r="T55" s="34">
        <v>93.4</v>
      </c>
      <c r="U55" s="34">
        <v>90.8308</v>
      </c>
      <c r="V55" s="34">
        <v>92.3557</v>
      </c>
      <c r="W55" s="34">
        <v>2.42</v>
      </c>
      <c r="X55" s="34">
        <v>92.19</v>
      </c>
      <c r="Y55" s="34">
        <v>94.8462</v>
      </c>
      <c r="Z55" s="34">
        <v>95.0768</v>
      </c>
      <c r="AA55" s="34">
        <v>8.68</v>
      </c>
      <c r="AB55" s="34">
        <v>93.22</v>
      </c>
      <c r="AC55" s="34">
        <v>92.3174</v>
      </c>
      <c r="AD55" s="34">
        <v>92.2213</v>
      </c>
      <c r="AE55" s="34">
        <v>9.24</v>
      </c>
      <c r="AF55" s="34">
        <v>90.89</v>
      </c>
      <c r="AG55" s="34">
        <v>89.7006</v>
      </c>
      <c r="AH55" s="34">
        <v>89.9842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93.1835</v>
      </c>
      <c r="F56" s="34">
        <v>93.4605</v>
      </c>
      <c r="G56" s="68">
        <v>2.956379795048522</v>
      </c>
      <c r="H56" s="60">
        <v>113.53</v>
      </c>
      <c r="I56" s="60">
        <v>92.7</v>
      </c>
      <c r="J56" s="60">
        <v>93.6</v>
      </c>
      <c r="K56" s="68">
        <v>15.231788079470213</v>
      </c>
      <c r="L56" s="34">
        <v>104.4</v>
      </c>
      <c r="M56" s="34">
        <v>86.9</v>
      </c>
      <c r="N56" s="34">
        <v>88.8</v>
      </c>
      <c r="O56" s="34">
        <v>7.6</v>
      </c>
      <c r="P56" s="34">
        <v>110.1</v>
      </c>
      <c r="Q56" s="34">
        <v>93.6945</v>
      </c>
      <c r="R56" s="34">
        <v>93.7647</v>
      </c>
      <c r="S56" s="34">
        <v>13.28</v>
      </c>
      <c r="T56" s="34">
        <v>115.02</v>
      </c>
      <c r="U56" s="34">
        <v>93.6421</v>
      </c>
      <c r="V56" s="34">
        <v>92.6436</v>
      </c>
      <c r="W56" s="34">
        <v>2.97</v>
      </c>
      <c r="X56" s="34">
        <v>105.72</v>
      </c>
      <c r="Y56" s="34">
        <v>95.0654</v>
      </c>
      <c r="Z56" s="34">
        <v>95.3616</v>
      </c>
      <c r="AA56" s="34">
        <v>7.53</v>
      </c>
      <c r="AB56" s="34">
        <v>107.74</v>
      </c>
      <c r="AC56" s="34">
        <v>92.4476</v>
      </c>
      <c r="AD56" s="34">
        <v>92.6551</v>
      </c>
      <c r="AE56" s="34">
        <v>9.53</v>
      </c>
      <c r="AF56" s="34">
        <v>104.61</v>
      </c>
      <c r="AG56" s="34">
        <v>90.4008</v>
      </c>
      <c r="AH56" s="34">
        <v>90.6379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94.4488</v>
      </c>
      <c r="F57" s="34">
        <v>94.0267</v>
      </c>
      <c r="G57" s="68">
        <v>2.171502494917755</v>
      </c>
      <c r="H57" s="60">
        <v>110.57</v>
      </c>
      <c r="I57" s="60">
        <v>94.5</v>
      </c>
      <c r="J57" s="60">
        <v>94</v>
      </c>
      <c r="K57" s="68">
        <v>11.388611388611395</v>
      </c>
      <c r="L57" s="34">
        <v>111.5</v>
      </c>
      <c r="M57" s="34">
        <v>93.9</v>
      </c>
      <c r="N57" s="34">
        <v>89.8</v>
      </c>
      <c r="O57" s="34">
        <v>7.5</v>
      </c>
      <c r="P57" s="34">
        <v>99.9</v>
      </c>
      <c r="Q57" s="34">
        <v>94.4741</v>
      </c>
      <c r="R57" s="34">
        <v>94.2771</v>
      </c>
      <c r="S57" s="34">
        <v>2.87</v>
      </c>
      <c r="T57" s="34">
        <v>93.96</v>
      </c>
      <c r="U57" s="34">
        <v>91.2342</v>
      </c>
      <c r="V57" s="34">
        <v>92.8959</v>
      </c>
      <c r="W57" s="34">
        <v>4.53</v>
      </c>
      <c r="X57" s="34">
        <v>122.21</v>
      </c>
      <c r="Y57" s="34">
        <v>96.111</v>
      </c>
      <c r="Z57" s="34">
        <v>95.6788</v>
      </c>
      <c r="AA57" s="34">
        <v>8.44</v>
      </c>
      <c r="AB57" s="34">
        <v>104.33</v>
      </c>
      <c r="AC57" s="34">
        <v>95.5694</v>
      </c>
      <c r="AD57" s="34">
        <v>93.1057</v>
      </c>
      <c r="AE57" s="34">
        <v>10.52</v>
      </c>
      <c r="AF57" s="34">
        <v>97.16</v>
      </c>
      <c r="AG57" s="34">
        <v>91.5524</v>
      </c>
      <c r="AH57" s="34">
        <v>91.3269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94.5937</v>
      </c>
      <c r="F58" s="34">
        <v>94.4962</v>
      </c>
      <c r="G58" s="68">
        <v>3.8989757914338856</v>
      </c>
      <c r="H58" s="60">
        <v>89.27</v>
      </c>
      <c r="I58" s="60">
        <v>94.5</v>
      </c>
      <c r="J58" s="60">
        <v>94.5</v>
      </c>
      <c r="K58" s="68">
        <v>6.712962962962959</v>
      </c>
      <c r="L58" s="34">
        <v>92.2</v>
      </c>
      <c r="M58" s="34">
        <v>88.8</v>
      </c>
      <c r="N58" s="34">
        <v>90.5</v>
      </c>
      <c r="O58" s="34">
        <v>7</v>
      </c>
      <c r="P58" s="34">
        <v>94.5</v>
      </c>
      <c r="Q58" s="34">
        <v>94.8061</v>
      </c>
      <c r="R58" s="34">
        <v>94.7839</v>
      </c>
      <c r="S58" s="34">
        <v>6.76</v>
      </c>
      <c r="T58" s="34">
        <v>84.67</v>
      </c>
      <c r="U58" s="34">
        <v>92.7231</v>
      </c>
      <c r="V58" s="34">
        <v>93.1889</v>
      </c>
      <c r="W58" s="34">
        <v>3.06</v>
      </c>
      <c r="X58" s="34">
        <v>95.46</v>
      </c>
      <c r="Y58" s="34">
        <v>96.2077</v>
      </c>
      <c r="Z58" s="34">
        <v>95.9899</v>
      </c>
      <c r="AA58" s="34">
        <v>6.55</v>
      </c>
      <c r="AB58" s="34">
        <v>85.4</v>
      </c>
      <c r="AC58" s="34">
        <v>93.3078</v>
      </c>
      <c r="AD58" s="34">
        <v>93.6234</v>
      </c>
      <c r="AE58" s="34">
        <v>9.13</v>
      </c>
      <c r="AF58" s="34">
        <v>99.85</v>
      </c>
      <c r="AG58" s="34">
        <v>92.0527</v>
      </c>
      <c r="AH58" s="34">
        <v>92.0093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</v>
      </c>
      <c r="F59" s="34">
        <v>94.8742</v>
      </c>
      <c r="G59" s="68">
        <v>4.941860465116279</v>
      </c>
      <c r="H59" s="60">
        <v>90.25</v>
      </c>
      <c r="I59" s="60">
        <v>94.8</v>
      </c>
      <c r="J59" s="60">
        <v>94.9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95.4597</v>
      </c>
      <c r="R59" s="34">
        <v>95.2829</v>
      </c>
      <c r="S59" s="34">
        <v>5.55</v>
      </c>
      <c r="T59" s="34">
        <v>85.67</v>
      </c>
      <c r="U59" s="34">
        <v>92.9679</v>
      </c>
      <c r="V59" s="34">
        <v>93.5424</v>
      </c>
      <c r="W59" s="34">
        <v>1.83</v>
      </c>
      <c r="X59" s="34">
        <v>89.93</v>
      </c>
      <c r="Y59" s="34">
        <v>96.0738</v>
      </c>
      <c r="Z59" s="34">
        <v>96.2984</v>
      </c>
      <c r="AA59" s="34">
        <v>7.46</v>
      </c>
      <c r="AB59" s="34">
        <v>89.19</v>
      </c>
      <c r="AC59" s="34">
        <v>94.1274</v>
      </c>
      <c r="AD59" s="34">
        <v>94.2168</v>
      </c>
      <c r="AE59" s="34">
        <v>9.54</v>
      </c>
      <c r="AF59" s="34">
        <v>88.26</v>
      </c>
      <c r="AG59" s="34">
        <v>92.7211</v>
      </c>
      <c r="AH59" s="34">
        <v>92.6795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95.2817</v>
      </c>
      <c r="F60" s="34">
        <v>95.2559</v>
      </c>
      <c r="G60" s="68">
        <v>2.8456683878370503</v>
      </c>
      <c r="H60" s="60">
        <v>89.63</v>
      </c>
      <c r="I60" s="60">
        <v>95.3</v>
      </c>
      <c r="J60" s="60">
        <v>95.3</v>
      </c>
      <c r="K60" s="68">
        <v>5.168776371308023</v>
      </c>
      <c r="L60" s="34">
        <v>99.7</v>
      </c>
      <c r="M60" s="34">
        <v>93.8</v>
      </c>
      <c r="N60" s="34">
        <v>91.8</v>
      </c>
      <c r="O60" s="34">
        <v>6.5</v>
      </c>
      <c r="P60" s="34">
        <v>89.5</v>
      </c>
      <c r="Q60" s="34">
        <v>95.9633</v>
      </c>
      <c r="R60" s="34">
        <v>95.7701</v>
      </c>
      <c r="S60" s="34">
        <v>3.88</v>
      </c>
      <c r="T60" s="34">
        <v>85.36</v>
      </c>
      <c r="U60" s="34">
        <v>93.2309</v>
      </c>
      <c r="V60" s="34">
        <v>93.918</v>
      </c>
      <c r="W60" s="34">
        <v>3.95</v>
      </c>
      <c r="X60" s="34">
        <v>91.68</v>
      </c>
      <c r="Y60" s="34">
        <v>96.934</v>
      </c>
      <c r="Z60" s="34">
        <v>96.6222</v>
      </c>
      <c r="AA60" s="34">
        <v>5.05</v>
      </c>
      <c r="AB60" s="34">
        <v>91.92</v>
      </c>
      <c r="AC60" s="34">
        <v>94.7737</v>
      </c>
      <c r="AD60" s="34">
        <v>94.84</v>
      </c>
      <c r="AE60" s="34">
        <v>9.47</v>
      </c>
      <c r="AF60" s="34">
        <v>88.22</v>
      </c>
      <c r="AG60" s="34">
        <v>93.5729</v>
      </c>
      <c r="AH60" s="34">
        <v>93.3384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95.683</v>
      </c>
      <c r="F61" s="34">
        <v>95.6515</v>
      </c>
      <c r="G61" s="68">
        <v>4.571913655105518</v>
      </c>
      <c r="H61" s="60">
        <v>86.23</v>
      </c>
      <c r="I61" s="60">
        <v>95.6</v>
      </c>
      <c r="J61" s="60">
        <v>95.8</v>
      </c>
      <c r="K61" s="68">
        <v>8.54392298435621</v>
      </c>
      <c r="L61" s="34">
        <v>90.2</v>
      </c>
      <c r="M61" s="34">
        <v>91.5</v>
      </c>
      <c r="N61" s="34">
        <v>92.7</v>
      </c>
      <c r="O61" s="34">
        <v>6.9</v>
      </c>
      <c r="P61" s="34">
        <v>91.1</v>
      </c>
      <c r="Q61" s="34">
        <v>96.3244</v>
      </c>
      <c r="R61" s="34">
        <v>96.2438</v>
      </c>
      <c r="S61" s="34">
        <v>4.23</v>
      </c>
      <c r="T61" s="34">
        <v>85.35</v>
      </c>
      <c r="U61" s="34">
        <v>93.3387</v>
      </c>
      <c r="V61" s="34">
        <v>94.3475</v>
      </c>
      <c r="W61" s="34">
        <v>3.14</v>
      </c>
      <c r="X61" s="34">
        <v>91.44</v>
      </c>
      <c r="Y61" s="34">
        <v>97.0194</v>
      </c>
      <c r="Z61" s="34">
        <v>96.9494</v>
      </c>
      <c r="AA61" s="34">
        <v>7.75</v>
      </c>
      <c r="AB61" s="34">
        <v>93.93</v>
      </c>
      <c r="AC61" s="34">
        <v>95.5443</v>
      </c>
      <c r="AD61" s="34">
        <v>95.4283</v>
      </c>
      <c r="AE61" s="34">
        <v>8.98</v>
      </c>
      <c r="AF61" s="34">
        <v>88.94</v>
      </c>
      <c r="AG61" s="34">
        <v>93.9474</v>
      </c>
      <c r="AH61" s="34">
        <v>93.9826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96.0747</v>
      </c>
      <c r="F62" s="34">
        <v>96.0597</v>
      </c>
      <c r="G62" s="68">
        <v>4.473953013278851</v>
      </c>
      <c r="H62" s="60">
        <v>102.28</v>
      </c>
      <c r="I62" s="60">
        <v>96.2</v>
      </c>
      <c r="J62" s="60">
        <v>96.3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96.6452</v>
      </c>
      <c r="R62" s="34">
        <v>96.7147</v>
      </c>
      <c r="S62" s="34">
        <v>2.77</v>
      </c>
      <c r="T62" s="34">
        <v>92.01</v>
      </c>
      <c r="U62" s="34">
        <v>93.351</v>
      </c>
      <c r="V62" s="34">
        <v>94.8916</v>
      </c>
      <c r="W62" s="34">
        <v>3.22</v>
      </c>
      <c r="X62" s="34">
        <v>97.12</v>
      </c>
      <c r="Y62" s="34">
        <v>97.3239</v>
      </c>
      <c r="Z62" s="34">
        <v>97.2797</v>
      </c>
      <c r="AA62" s="34">
        <v>5.72</v>
      </c>
      <c r="AB62" s="34">
        <v>104.57</v>
      </c>
      <c r="AC62" s="34">
        <v>95.6715</v>
      </c>
      <c r="AD62" s="34">
        <v>95.9876</v>
      </c>
      <c r="AE62" s="34">
        <v>9.37</v>
      </c>
      <c r="AF62" s="34">
        <v>97.86</v>
      </c>
      <c r="AG62" s="34">
        <v>94.5945</v>
      </c>
      <c r="AH62" s="34">
        <v>94.6348</v>
      </c>
      <c r="AI62" s="116">
        <v>5.6</v>
      </c>
      <c r="AJ62" s="116">
        <v>98.7</v>
      </c>
      <c r="AK62" s="116">
        <v>94.7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96.3122</v>
      </c>
      <c r="F63" s="39">
        <v>96.5324</v>
      </c>
      <c r="G63" s="39">
        <v>4.250478927203062</v>
      </c>
      <c r="H63" s="61">
        <v>87.07</v>
      </c>
      <c r="I63" s="61">
        <v>96.7</v>
      </c>
      <c r="J63" s="61">
        <v>96.8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96.9315</v>
      </c>
      <c r="R63" s="39">
        <v>97.2005</v>
      </c>
      <c r="S63" s="39">
        <v>3.17</v>
      </c>
      <c r="T63" s="39">
        <v>92.14</v>
      </c>
      <c r="U63" s="39">
        <v>94.9997</v>
      </c>
      <c r="V63" s="39">
        <v>95.5697</v>
      </c>
      <c r="W63" s="39">
        <v>3.12</v>
      </c>
      <c r="X63" s="39">
        <v>91.19</v>
      </c>
      <c r="Y63" s="39">
        <v>97.4136</v>
      </c>
      <c r="Z63" s="39">
        <v>97.6318</v>
      </c>
      <c r="AA63" s="39">
        <v>5.78</v>
      </c>
      <c r="AB63" s="39">
        <v>84.76</v>
      </c>
      <c r="AC63" s="39">
        <v>96.3187</v>
      </c>
      <c r="AD63" s="39">
        <v>96.6019</v>
      </c>
      <c r="AE63" s="39">
        <v>7.82</v>
      </c>
      <c r="AF63" s="39">
        <v>88.26</v>
      </c>
      <c r="AG63" s="39">
        <v>95.0214</v>
      </c>
      <c r="AH63" s="39">
        <v>95.3292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97.1883</v>
      </c>
      <c r="F64" s="34">
        <v>97.1079</v>
      </c>
      <c r="G64" s="68">
        <v>7.319858398995102</v>
      </c>
      <c r="H64" s="60">
        <v>93.98</v>
      </c>
      <c r="I64" s="60">
        <v>97.7</v>
      </c>
      <c r="J64" s="60">
        <v>97.3</v>
      </c>
      <c r="K64" s="68">
        <v>13.513513513513514</v>
      </c>
      <c r="L64" s="34">
        <v>79.8</v>
      </c>
      <c r="M64" s="34">
        <v>94.7</v>
      </c>
      <c r="N64" s="34">
        <v>95.6</v>
      </c>
      <c r="O64" s="34">
        <v>6.1</v>
      </c>
      <c r="P64" s="34">
        <v>94.1</v>
      </c>
      <c r="Q64" s="34">
        <v>97.592</v>
      </c>
      <c r="R64" s="34">
        <v>97.7127</v>
      </c>
      <c r="S64" s="34">
        <v>7.53</v>
      </c>
      <c r="T64" s="34">
        <v>95.34</v>
      </c>
      <c r="U64" s="34">
        <v>96.2841</v>
      </c>
      <c r="V64" s="34">
        <v>96.2886</v>
      </c>
      <c r="W64" s="34">
        <v>2.67</v>
      </c>
      <c r="X64" s="34">
        <v>92.47</v>
      </c>
      <c r="Y64" s="34">
        <v>97.6536</v>
      </c>
      <c r="Z64" s="34">
        <v>98.0287</v>
      </c>
      <c r="AA64" s="34">
        <v>4.96</v>
      </c>
      <c r="AB64" s="34">
        <v>91.5</v>
      </c>
      <c r="AC64" s="34">
        <v>97.0754</v>
      </c>
      <c r="AD64" s="34">
        <v>97.3048</v>
      </c>
      <c r="AE64" s="34">
        <v>8.4</v>
      </c>
      <c r="AF64" s="34">
        <v>90.89</v>
      </c>
      <c r="AG64" s="34">
        <v>95.851</v>
      </c>
      <c r="AH64" s="34">
        <v>96.0947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97.6935</v>
      </c>
      <c r="F65" s="34">
        <v>97.7402</v>
      </c>
      <c r="G65" s="68">
        <v>8.702191663085527</v>
      </c>
      <c r="H65" s="60">
        <v>101.18</v>
      </c>
      <c r="I65" s="60">
        <v>97.2</v>
      </c>
      <c r="J65" s="60">
        <v>97.9</v>
      </c>
      <c r="K65" s="68">
        <v>18.276762402088774</v>
      </c>
      <c r="L65" s="34">
        <v>90.6</v>
      </c>
      <c r="M65" s="34">
        <v>98.3</v>
      </c>
      <c r="N65" s="34">
        <v>96.8</v>
      </c>
      <c r="O65" s="34">
        <v>7.7</v>
      </c>
      <c r="P65" s="34">
        <v>99</v>
      </c>
      <c r="Q65" s="34">
        <v>98.6303</v>
      </c>
      <c r="R65" s="34">
        <v>98.2347</v>
      </c>
      <c r="S65" s="34">
        <v>22.21</v>
      </c>
      <c r="T65" s="34">
        <v>115.31</v>
      </c>
      <c r="U65" s="34">
        <v>108.724</v>
      </c>
      <c r="V65" s="34">
        <v>96.9708</v>
      </c>
      <c r="W65" s="34">
        <v>4.71</v>
      </c>
      <c r="X65" s="34">
        <v>96.72</v>
      </c>
      <c r="Y65" s="34">
        <v>98.7871</v>
      </c>
      <c r="Z65" s="34">
        <v>98.4659</v>
      </c>
      <c r="AA65" s="34">
        <v>9</v>
      </c>
      <c r="AB65" s="34">
        <v>98.77</v>
      </c>
      <c r="AC65" s="34">
        <v>98.2443</v>
      </c>
      <c r="AD65" s="34">
        <v>98.0154</v>
      </c>
      <c r="AE65" s="34">
        <v>9.62</v>
      </c>
      <c r="AF65" s="34">
        <v>93.62</v>
      </c>
      <c r="AG65" s="34">
        <v>97.0324</v>
      </c>
      <c r="AH65" s="34">
        <v>96.9217</v>
      </c>
      <c r="AI65" s="116">
        <v>7.2</v>
      </c>
      <c r="AJ65" s="116">
        <v>97.4</v>
      </c>
      <c r="AK65" s="116">
        <v>97.6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98.4311</v>
      </c>
      <c r="F66" s="34">
        <v>98.4067</v>
      </c>
      <c r="G66" s="68">
        <v>0.2533597708746464</v>
      </c>
      <c r="H66" s="60">
        <v>91.01</v>
      </c>
      <c r="I66" s="60">
        <v>98</v>
      </c>
      <c r="J66" s="60">
        <v>98.4</v>
      </c>
      <c r="K66" s="68">
        <v>7.4873096446700576</v>
      </c>
      <c r="L66" s="34">
        <v>84.7</v>
      </c>
      <c r="M66" s="34">
        <v>97.1</v>
      </c>
      <c r="N66" s="34">
        <v>98.1</v>
      </c>
      <c r="O66" s="34">
        <v>5.2</v>
      </c>
      <c r="P66" s="34">
        <v>95.2</v>
      </c>
      <c r="Q66" s="34">
        <v>98.6279</v>
      </c>
      <c r="R66" s="34">
        <v>98.7472</v>
      </c>
      <c r="S66" s="34">
        <v>2.73</v>
      </c>
      <c r="T66" s="34">
        <v>100.94</v>
      </c>
      <c r="U66" s="34">
        <v>96.7802</v>
      </c>
      <c r="V66" s="34">
        <v>97.6494</v>
      </c>
      <c r="W66" s="34">
        <v>3.65</v>
      </c>
      <c r="X66" s="34">
        <v>95.77</v>
      </c>
      <c r="Y66" s="34">
        <v>99.0065</v>
      </c>
      <c r="Z66" s="34">
        <v>98.9092</v>
      </c>
      <c r="AA66" s="34">
        <v>7.36</v>
      </c>
      <c r="AB66" s="34">
        <v>97.05</v>
      </c>
      <c r="AC66" s="34">
        <v>98.5297</v>
      </c>
      <c r="AD66" s="34">
        <v>98.6439</v>
      </c>
      <c r="AE66" s="34">
        <v>8.52</v>
      </c>
      <c r="AF66" s="34">
        <v>94.49</v>
      </c>
      <c r="AG66" s="34">
        <v>97.6972</v>
      </c>
      <c r="AH66" s="34">
        <v>97.7781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99.1611</v>
      </c>
      <c r="F67" s="34">
        <v>99.098</v>
      </c>
      <c r="G67" s="68">
        <v>6.528417818740402</v>
      </c>
      <c r="H67" s="60">
        <v>97.09</v>
      </c>
      <c r="I67" s="60">
        <v>98.9</v>
      </c>
      <c r="J67" s="60">
        <v>99.1</v>
      </c>
      <c r="K67" s="68">
        <v>14.426633785450067</v>
      </c>
      <c r="L67" s="34">
        <v>92.8</v>
      </c>
      <c r="M67" s="34">
        <v>97.9</v>
      </c>
      <c r="N67" s="34">
        <v>99.1</v>
      </c>
      <c r="O67" s="34">
        <v>7.2</v>
      </c>
      <c r="P67" s="34">
        <v>102.2</v>
      </c>
      <c r="Q67" s="34">
        <v>99.4401</v>
      </c>
      <c r="R67" s="34">
        <v>99.2553</v>
      </c>
      <c r="S67" s="34">
        <v>7.44</v>
      </c>
      <c r="T67" s="34">
        <v>100.35</v>
      </c>
      <c r="U67" s="34">
        <v>98.5871</v>
      </c>
      <c r="V67" s="34">
        <v>98.3248</v>
      </c>
      <c r="W67" s="34">
        <v>5.63</v>
      </c>
      <c r="X67" s="34">
        <v>97.38</v>
      </c>
      <c r="Y67" s="34">
        <v>99.4564</v>
      </c>
      <c r="Z67" s="34">
        <v>99.3474</v>
      </c>
      <c r="AA67" s="34">
        <v>7.15</v>
      </c>
      <c r="AB67" s="34">
        <v>99.89</v>
      </c>
      <c r="AC67" s="34">
        <v>98.996</v>
      </c>
      <c r="AD67" s="34">
        <v>99.2206</v>
      </c>
      <c r="AE67" s="34">
        <v>11.14</v>
      </c>
      <c r="AF67" s="34">
        <v>101.01</v>
      </c>
      <c r="AG67" s="34">
        <v>98.8144</v>
      </c>
      <c r="AH67" s="34">
        <v>98.6495</v>
      </c>
      <c r="AI67" s="116">
        <v>8.7</v>
      </c>
      <c r="AJ67" s="116">
        <v>100</v>
      </c>
      <c r="AK67" s="116">
        <v>98.6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100.049</v>
      </c>
      <c r="F68" s="34">
        <v>99.7356</v>
      </c>
      <c r="G68" s="68">
        <v>16.53307495816085</v>
      </c>
      <c r="H68" s="60">
        <v>132.3</v>
      </c>
      <c r="I68" s="60">
        <v>100.7</v>
      </c>
      <c r="J68" s="60">
        <v>99.8</v>
      </c>
      <c r="K68" s="68">
        <v>26.245210727969354</v>
      </c>
      <c r="L68" s="34">
        <v>131.8</v>
      </c>
      <c r="M68" s="34">
        <v>104.3</v>
      </c>
      <c r="N68" s="34">
        <v>99.8</v>
      </c>
      <c r="O68" s="34">
        <v>7.6</v>
      </c>
      <c r="P68" s="34">
        <v>118.5</v>
      </c>
      <c r="Q68" s="34">
        <v>100.084</v>
      </c>
      <c r="R68" s="34">
        <v>99.7519</v>
      </c>
      <c r="S68" s="34">
        <v>6.14</v>
      </c>
      <c r="T68" s="34">
        <v>122.08</v>
      </c>
      <c r="U68" s="34">
        <v>98.6468</v>
      </c>
      <c r="V68" s="34">
        <v>98.9301</v>
      </c>
      <c r="W68" s="34">
        <v>6.89</v>
      </c>
      <c r="X68" s="34">
        <v>113</v>
      </c>
      <c r="Y68" s="34">
        <v>100.11</v>
      </c>
      <c r="Z68" s="34">
        <v>99.7781</v>
      </c>
      <c r="AA68" s="34">
        <v>10.32</v>
      </c>
      <c r="AB68" s="34">
        <v>118.86</v>
      </c>
      <c r="AC68" s="34">
        <v>99.8111</v>
      </c>
      <c r="AD68" s="34">
        <v>99.7835</v>
      </c>
      <c r="AE68" s="34">
        <v>11.18</v>
      </c>
      <c r="AF68" s="34">
        <v>116.3</v>
      </c>
      <c r="AG68" s="34">
        <v>99.5461</v>
      </c>
      <c r="AH68" s="34">
        <v>99.5254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100.231</v>
      </c>
      <c r="F69" s="34">
        <v>100.285</v>
      </c>
      <c r="G69" s="68">
        <v>-3.047842995387529</v>
      </c>
      <c r="H69" s="60">
        <v>107.2</v>
      </c>
      <c r="I69" s="60">
        <v>99.9</v>
      </c>
      <c r="J69" s="60">
        <v>100.4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100.238</v>
      </c>
      <c r="R69" s="34">
        <v>100.229</v>
      </c>
      <c r="S69" s="34">
        <v>8.18</v>
      </c>
      <c r="T69" s="34">
        <v>101.65</v>
      </c>
      <c r="U69" s="34">
        <v>98.4731</v>
      </c>
      <c r="V69" s="34">
        <v>99.4938</v>
      </c>
      <c r="W69" s="34">
        <v>4.1</v>
      </c>
      <c r="X69" s="34">
        <v>127.22</v>
      </c>
      <c r="Y69" s="34">
        <v>100.382</v>
      </c>
      <c r="Z69" s="34">
        <v>100.191</v>
      </c>
      <c r="AA69" s="34">
        <v>3.99</v>
      </c>
      <c r="AB69" s="34">
        <v>108.5</v>
      </c>
      <c r="AC69" s="34">
        <v>100.246</v>
      </c>
      <c r="AD69" s="34">
        <v>100.294</v>
      </c>
      <c r="AE69" s="34">
        <v>8.46</v>
      </c>
      <c r="AF69" s="34">
        <v>105.38</v>
      </c>
      <c r="AG69" s="34">
        <v>100.506</v>
      </c>
      <c r="AH69" s="34">
        <v>100.402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100.788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97.8</v>
      </c>
      <c r="N70" s="34">
        <v>100.7</v>
      </c>
      <c r="O70" s="34">
        <v>6.5</v>
      </c>
      <c r="P70" s="34">
        <v>100.6</v>
      </c>
      <c r="Q70" s="34">
        <v>100.57</v>
      </c>
      <c r="R70" s="34">
        <v>100.706</v>
      </c>
      <c r="S70" s="34">
        <v>8.2</v>
      </c>
      <c r="T70" s="34">
        <v>91.61</v>
      </c>
      <c r="U70" s="34">
        <v>99.5613</v>
      </c>
      <c r="V70" s="34">
        <v>100.084</v>
      </c>
      <c r="W70" s="34">
        <v>3.93</v>
      </c>
      <c r="X70" s="34">
        <v>99.21</v>
      </c>
      <c r="Y70" s="34">
        <v>100.371</v>
      </c>
      <c r="Z70" s="34">
        <v>100.6</v>
      </c>
      <c r="AA70" s="34">
        <v>9.43</v>
      </c>
      <c r="AB70" s="34">
        <v>93.46</v>
      </c>
      <c r="AC70" s="34">
        <v>100.68</v>
      </c>
      <c r="AD70" s="34">
        <v>100.738</v>
      </c>
      <c r="AE70" s="34">
        <v>10.12</v>
      </c>
      <c r="AF70" s="34">
        <v>109.96</v>
      </c>
      <c r="AG70" s="34">
        <v>101.252</v>
      </c>
      <c r="AH70" s="34">
        <v>101.284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101.516</v>
      </c>
      <c r="F71" s="34">
        <v>101.45</v>
      </c>
      <c r="G71" s="68">
        <v>10.847645429362888</v>
      </c>
      <c r="H71" s="60">
        <v>100.04</v>
      </c>
      <c r="I71" s="60">
        <v>102</v>
      </c>
      <c r="J71" s="60">
        <v>101.7</v>
      </c>
      <c r="K71" s="68">
        <v>16.91022964509395</v>
      </c>
      <c r="L71" s="34">
        <v>112</v>
      </c>
      <c r="M71" s="34">
        <v>106.8</v>
      </c>
      <c r="N71" s="34">
        <v>101.6</v>
      </c>
      <c r="O71" s="34">
        <v>5.8</v>
      </c>
      <c r="P71" s="34">
        <v>96.1</v>
      </c>
      <c r="Q71" s="34">
        <v>101.271</v>
      </c>
      <c r="R71" s="34">
        <v>101.192</v>
      </c>
      <c r="S71" s="34">
        <v>8.63</v>
      </c>
      <c r="T71" s="34">
        <v>93.06</v>
      </c>
      <c r="U71" s="34">
        <v>100.58</v>
      </c>
      <c r="V71" s="34">
        <v>100.668</v>
      </c>
      <c r="W71" s="34">
        <v>5.28</v>
      </c>
      <c r="X71" s="34">
        <v>94.68</v>
      </c>
      <c r="Y71" s="34">
        <v>101.19</v>
      </c>
      <c r="Z71" s="34">
        <v>101.027</v>
      </c>
      <c r="AA71" s="34">
        <v>9.02</v>
      </c>
      <c r="AB71" s="34">
        <v>97.24</v>
      </c>
      <c r="AC71" s="34">
        <v>100.981</v>
      </c>
      <c r="AD71" s="34">
        <v>101.147</v>
      </c>
      <c r="AE71" s="34">
        <v>9.97</v>
      </c>
      <c r="AF71" s="34">
        <v>97.07</v>
      </c>
      <c r="AG71" s="34">
        <v>102.209</v>
      </c>
      <c r="AH71" s="34">
        <v>102.179</v>
      </c>
      <c r="AI71" s="116">
        <v>10</v>
      </c>
      <c r="AJ71" s="116">
        <v>98.4</v>
      </c>
      <c r="AK71" s="116">
        <v>102.4</v>
      </c>
      <c r="AL71" s="116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102.078</v>
      </c>
      <c r="F72" s="34">
        <v>102.085</v>
      </c>
      <c r="G72" s="68">
        <v>3.369407564431563</v>
      </c>
      <c r="H72" s="60">
        <v>92.65</v>
      </c>
      <c r="I72" s="60">
        <v>102.2</v>
      </c>
      <c r="J72" s="60">
        <v>102.3</v>
      </c>
      <c r="K72" s="68">
        <v>4.112337011033094</v>
      </c>
      <c r="L72" s="34">
        <v>103.8</v>
      </c>
      <c r="M72" s="34">
        <v>100.6</v>
      </c>
      <c r="N72" s="34">
        <v>102.7</v>
      </c>
      <c r="O72" s="34">
        <v>5.3</v>
      </c>
      <c r="P72" s="34">
        <v>94.2</v>
      </c>
      <c r="Q72" s="34">
        <v>101.536</v>
      </c>
      <c r="R72" s="34">
        <v>101.688</v>
      </c>
      <c r="S72" s="34">
        <v>7.36</v>
      </c>
      <c r="T72" s="34">
        <v>91.64</v>
      </c>
      <c r="U72" s="34">
        <v>99.9968</v>
      </c>
      <c r="V72" s="34">
        <v>101.232</v>
      </c>
      <c r="W72" s="34">
        <v>4.27</v>
      </c>
      <c r="X72" s="34">
        <v>95.6</v>
      </c>
      <c r="Y72" s="34">
        <v>101.199</v>
      </c>
      <c r="Z72" s="34">
        <v>101.473</v>
      </c>
      <c r="AA72" s="34">
        <v>6.46</v>
      </c>
      <c r="AB72" s="34">
        <v>97.86</v>
      </c>
      <c r="AC72" s="34">
        <v>101.209</v>
      </c>
      <c r="AD72" s="34">
        <v>101.587</v>
      </c>
      <c r="AE72" s="34">
        <v>9.35</v>
      </c>
      <c r="AF72" s="34">
        <v>96.46</v>
      </c>
      <c r="AG72" s="34">
        <v>102.812</v>
      </c>
      <c r="AH72" s="34">
        <v>103.106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102.607</v>
      </c>
      <c r="F73" s="34">
        <v>102.783</v>
      </c>
      <c r="G73" s="68">
        <v>8.570103212339093</v>
      </c>
      <c r="H73" s="60">
        <v>93.62</v>
      </c>
      <c r="I73" s="60">
        <v>102.4</v>
      </c>
      <c r="J73" s="60">
        <v>102.9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102.09</v>
      </c>
      <c r="R73" s="34">
        <v>102.199</v>
      </c>
      <c r="S73" s="34">
        <v>9.22</v>
      </c>
      <c r="T73" s="34">
        <v>93.22</v>
      </c>
      <c r="U73" s="34">
        <v>101.298</v>
      </c>
      <c r="V73" s="34">
        <v>101.827</v>
      </c>
      <c r="W73" s="34">
        <v>5.19</v>
      </c>
      <c r="X73" s="34">
        <v>96.18</v>
      </c>
      <c r="Y73" s="34">
        <v>101.886</v>
      </c>
      <c r="Z73" s="34">
        <v>101.949</v>
      </c>
      <c r="AA73" s="34">
        <v>7.04</v>
      </c>
      <c r="AB73" s="34">
        <v>100.55</v>
      </c>
      <c r="AC73" s="34">
        <v>101.946</v>
      </c>
      <c r="AD73" s="34">
        <v>102.095</v>
      </c>
      <c r="AE73" s="34">
        <v>11.51</v>
      </c>
      <c r="AF73" s="34">
        <v>99.18</v>
      </c>
      <c r="AG73" s="34">
        <v>104.048</v>
      </c>
      <c r="AH73" s="34">
        <v>104.08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103.588</v>
      </c>
      <c r="F74" s="34">
        <v>103.594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109.3</v>
      </c>
      <c r="N74" s="34">
        <v>105.6</v>
      </c>
      <c r="O74" s="34">
        <v>6.3</v>
      </c>
      <c r="P74" s="34">
        <v>106.9</v>
      </c>
      <c r="Q74" s="34">
        <v>103.089</v>
      </c>
      <c r="R74" s="34">
        <v>102.714</v>
      </c>
      <c r="S74" s="34">
        <v>11.56</v>
      </c>
      <c r="T74" s="34">
        <v>102.65</v>
      </c>
      <c r="U74" s="34">
        <v>104.266</v>
      </c>
      <c r="V74" s="34">
        <v>102.328</v>
      </c>
      <c r="W74" s="34">
        <v>3.56</v>
      </c>
      <c r="X74" s="34">
        <v>100.58</v>
      </c>
      <c r="Y74" s="34">
        <v>102.558</v>
      </c>
      <c r="Z74" s="34">
        <v>102.448</v>
      </c>
      <c r="AA74" s="34">
        <v>6.69</v>
      </c>
      <c r="AB74" s="34">
        <v>111.57</v>
      </c>
      <c r="AC74" s="34">
        <v>102.869</v>
      </c>
      <c r="AD74" s="34">
        <v>102.582</v>
      </c>
      <c r="AE74" s="34">
        <v>9.73</v>
      </c>
      <c r="AF74" s="34">
        <v>107.38</v>
      </c>
      <c r="AG74" s="34">
        <v>105.239</v>
      </c>
      <c r="AH74" s="34">
        <v>105.08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</v>
      </c>
      <c r="F75" s="39">
        <v>104.461</v>
      </c>
      <c r="G75" s="39">
        <v>7.970598369128303</v>
      </c>
      <c r="H75" s="61">
        <v>94.01</v>
      </c>
      <c r="I75" s="61">
        <v>104.5</v>
      </c>
      <c r="J75" s="61">
        <v>104.1</v>
      </c>
      <c r="K75" s="39">
        <v>15.41554959785523</v>
      </c>
      <c r="L75" s="39">
        <v>86.1</v>
      </c>
      <c r="M75" s="39">
        <v>106</v>
      </c>
      <c r="N75" s="39">
        <v>107.1</v>
      </c>
      <c r="O75" s="39">
        <v>7.2</v>
      </c>
      <c r="P75" s="39">
        <v>97.8</v>
      </c>
      <c r="Q75" s="39">
        <v>103.183</v>
      </c>
      <c r="R75" s="39">
        <v>103.217</v>
      </c>
      <c r="S75" s="39">
        <v>4.83</v>
      </c>
      <c r="T75" s="39">
        <v>96.59</v>
      </c>
      <c r="U75" s="39">
        <v>100.786</v>
      </c>
      <c r="V75" s="39">
        <v>102.649</v>
      </c>
      <c r="W75" s="39">
        <v>6.24</v>
      </c>
      <c r="X75" s="39">
        <v>96.88</v>
      </c>
      <c r="Y75" s="39">
        <v>102.994</v>
      </c>
      <c r="Z75" s="39">
        <v>102.952</v>
      </c>
      <c r="AA75" s="39">
        <v>5.88</v>
      </c>
      <c r="AB75" s="39">
        <v>89.74</v>
      </c>
      <c r="AC75" s="39">
        <v>102.699</v>
      </c>
      <c r="AD75" s="39">
        <v>102.984</v>
      </c>
      <c r="AE75" s="39">
        <v>12.59</v>
      </c>
      <c r="AF75" s="39">
        <v>99.37</v>
      </c>
      <c r="AG75" s="39">
        <v>106.093</v>
      </c>
      <c r="AH75" s="39">
        <v>106.076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105.792</v>
      </c>
      <c r="F76" s="34">
        <v>105.213</v>
      </c>
      <c r="G76" s="68">
        <v>7.565439455203234</v>
      </c>
      <c r="H76" s="60">
        <v>101.09</v>
      </c>
      <c r="I76" s="60">
        <v>105.6</v>
      </c>
      <c r="J76" s="60">
        <v>104.7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104.044</v>
      </c>
      <c r="R76" s="34">
        <v>103.706</v>
      </c>
      <c r="S76" s="34">
        <v>24.33</v>
      </c>
      <c r="T76" s="34">
        <v>118.54</v>
      </c>
      <c r="U76" s="34">
        <v>120.051</v>
      </c>
      <c r="V76" s="34">
        <v>102.928</v>
      </c>
      <c r="W76" s="34">
        <v>6.81</v>
      </c>
      <c r="X76" s="34">
        <v>98.77</v>
      </c>
      <c r="Y76" s="34">
        <v>104</v>
      </c>
      <c r="Z76" s="34">
        <v>103.442</v>
      </c>
      <c r="AA76" s="34">
        <v>6.01</v>
      </c>
      <c r="AB76" s="34">
        <v>97</v>
      </c>
      <c r="AC76" s="34">
        <v>103.206</v>
      </c>
      <c r="AD76" s="34">
        <v>103.372</v>
      </c>
      <c r="AE76" s="34">
        <v>11.39</v>
      </c>
      <c r="AF76" s="34">
        <v>101.25</v>
      </c>
      <c r="AG76" s="34">
        <v>107.199</v>
      </c>
      <c r="AH76" s="34">
        <v>107.064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105.913</v>
      </c>
      <c r="F77" s="34">
        <v>105.715</v>
      </c>
      <c r="G77" s="68">
        <v>10.209527574619488</v>
      </c>
      <c r="H77" s="60">
        <v>111.51</v>
      </c>
      <c r="I77" s="60">
        <v>105.8</v>
      </c>
      <c r="J77" s="60">
        <v>105.1</v>
      </c>
      <c r="K77" s="68">
        <v>15.342163355408395</v>
      </c>
      <c r="L77" s="34">
        <v>104.5</v>
      </c>
      <c r="M77" s="34">
        <v>111.4</v>
      </c>
      <c r="N77" s="34">
        <v>108.3</v>
      </c>
      <c r="O77" s="34">
        <v>4.6</v>
      </c>
      <c r="P77" s="34">
        <v>103.6</v>
      </c>
      <c r="Q77" s="34">
        <v>104.139</v>
      </c>
      <c r="R77" s="34">
        <v>104.181</v>
      </c>
      <c r="S77" s="34">
        <v>7.91</v>
      </c>
      <c r="T77" s="34">
        <v>124.43</v>
      </c>
      <c r="U77" s="34">
        <v>114.67</v>
      </c>
      <c r="V77" s="34">
        <v>103.157</v>
      </c>
      <c r="W77" s="34">
        <v>3.73</v>
      </c>
      <c r="X77" s="34">
        <v>100.33</v>
      </c>
      <c r="Y77" s="34">
        <v>103.75</v>
      </c>
      <c r="Z77" s="34">
        <v>103.909</v>
      </c>
      <c r="AA77" s="34">
        <v>3.85</v>
      </c>
      <c r="AB77" s="34">
        <v>102.58</v>
      </c>
      <c r="AC77" s="34">
        <v>103.585</v>
      </c>
      <c r="AD77" s="34">
        <v>103.8</v>
      </c>
      <c r="AE77" s="34">
        <v>10.39</v>
      </c>
      <c r="AF77" s="34">
        <v>103.35</v>
      </c>
      <c r="AG77" s="34">
        <v>107.844</v>
      </c>
      <c r="AH77" s="34">
        <v>108.056</v>
      </c>
      <c r="AI77" s="116">
        <v>9.6</v>
      </c>
      <c r="AJ77" s="116">
        <v>106.8</v>
      </c>
      <c r="AK77" s="116">
        <v>106.8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106.211</v>
      </c>
      <c r="F78" s="34">
        <v>106.025</v>
      </c>
      <c r="G78" s="68">
        <v>8.658389188001312</v>
      </c>
      <c r="H78" s="60">
        <v>98.89</v>
      </c>
      <c r="I78" s="60">
        <v>105.8</v>
      </c>
      <c r="J78" s="60">
        <v>105.4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104.779</v>
      </c>
      <c r="R78" s="34">
        <v>104.649</v>
      </c>
      <c r="S78" s="34">
        <v>11.25</v>
      </c>
      <c r="T78" s="34">
        <v>112.3</v>
      </c>
      <c r="U78" s="34">
        <v>108.706</v>
      </c>
      <c r="V78" s="34">
        <v>103.379</v>
      </c>
      <c r="W78" s="34">
        <v>6.07</v>
      </c>
      <c r="X78" s="34">
        <v>101.58</v>
      </c>
      <c r="Y78" s="34">
        <v>104.308</v>
      </c>
      <c r="Z78" s="34">
        <v>104.378</v>
      </c>
      <c r="AA78" s="34">
        <v>5.5</v>
      </c>
      <c r="AB78" s="34">
        <v>102.39</v>
      </c>
      <c r="AC78" s="34">
        <v>104.224</v>
      </c>
      <c r="AD78" s="34">
        <v>104.25</v>
      </c>
      <c r="AE78" s="34">
        <v>13.06</v>
      </c>
      <c r="AF78" s="34">
        <v>106.83</v>
      </c>
      <c r="AG78" s="34">
        <v>109.227</v>
      </c>
      <c r="AH78" s="34">
        <v>109.06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105.983</v>
      </c>
      <c r="F79" s="34">
        <v>106.331</v>
      </c>
      <c r="G79" s="68">
        <v>8.394273354619417</v>
      </c>
      <c r="H79" s="60">
        <v>105.24</v>
      </c>
      <c r="I79" s="60">
        <v>105.2</v>
      </c>
      <c r="J79" s="60">
        <v>105.6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104.849</v>
      </c>
      <c r="R79" s="34">
        <v>105.122</v>
      </c>
      <c r="S79" s="34">
        <v>7.81</v>
      </c>
      <c r="T79" s="34">
        <v>108.19</v>
      </c>
      <c r="U79" s="34">
        <v>107.516</v>
      </c>
      <c r="V79" s="34">
        <v>103.802</v>
      </c>
      <c r="W79" s="34">
        <v>5.19</v>
      </c>
      <c r="X79" s="34">
        <v>102.44</v>
      </c>
      <c r="Y79" s="34">
        <v>104.789</v>
      </c>
      <c r="Z79" s="34">
        <v>104.867</v>
      </c>
      <c r="AA79" s="34">
        <v>4.8</v>
      </c>
      <c r="AB79" s="34">
        <v>104.69</v>
      </c>
      <c r="AC79" s="34">
        <v>104.416</v>
      </c>
      <c r="AD79" s="34">
        <v>104.714</v>
      </c>
      <c r="AE79" s="34">
        <v>10.84</v>
      </c>
      <c r="AF79" s="34">
        <v>111.96</v>
      </c>
      <c r="AG79" s="34">
        <v>110.056</v>
      </c>
      <c r="AH79" s="34">
        <v>110.063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107.037</v>
      </c>
      <c r="F80" s="34">
        <v>106.711</v>
      </c>
      <c r="G80" s="68">
        <v>4.6863189720332485</v>
      </c>
      <c r="H80" s="60">
        <v>138.5</v>
      </c>
      <c r="I80" s="60">
        <v>106.1</v>
      </c>
      <c r="J80" s="60">
        <v>105.8</v>
      </c>
      <c r="K80" s="68">
        <v>8.042488619119874</v>
      </c>
      <c r="L80" s="34">
        <v>142.4</v>
      </c>
      <c r="M80" s="34">
        <v>111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105.613</v>
      </c>
      <c r="S80" s="34">
        <v>8.31</v>
      </c>
      <c r="T80" s="34">
        <v>132.22</v>
      </c>
      <c r="U80" s="34">
        <v>107.346</v>
      </c>
      <c r="V80" s="34">
        <v>104.437</v>
      </c>
      <c r="W80" s="34">
        <v>6.8</v>
      </c>
      <c r="X80" s="34">
        <v>120.69</v>
      </c>
      <c r="Y80" s="34">
        <v>105.491</v>
      </c>
      <c r="Z80" s="34">
        <v>105.367</v>
      </c>
      <c r="AA80" s="34">
        <v>4.91</v>
      </c>
      <c r="AB80" s="34">
        <v>124.69</v>
      </c>
      <c r="AC80" s="34">
        <v>105.134</v>
      </c>
      <c r="AD80" s="34">
        <v>105.202</v>
      </c>
      <c r="AE80" s="34">
        <v>12.97</v>
      </c>
      <c r="AF80" s="34">
        <v>131.39</v>
      </c>
      <c r="AG80" s="34">
        <v>111.421</v>
      </c>
      <c r="AH80" s="34">
        <v>111.042</v>
      </c>
      <c r="AI80" s="116">
        <v>9.6</v>
      </c>
      <c r="AJ80" s="116">
        <v>129.3</v>
      </c>
      <c r="AK80" s="116">
        <v>108.7</v>
      </c>
      <c r="AL80" s="116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107.027</v>
      </c>
      <c r="F81" s="34">
        <v>107.081</v>
      </c>
      <c r="G81" s="68">
        <v>5.615671641791041</v>
      </c>
      <c r="H81" s="60">
        <v>113.22</v>
      </c>
      <c r="I81" s="60">
        <v>106</v>
      </c>
      <c r="J81" s="60">
        <v>105.9</v>
      </c>
      <c r="K81" s="68">
        <v>9.249084249084245</v>
      </c>
      <c r="L81" s="34">
        <v>119.3</v>
      </c>
      <c r="M81" s="34">
        <v>107.9</v>
      </c>
      <c r="N81" s="34">
        <v>109.2</v>
      </c>
      <c r="O81" s="34">
        <v>5.9</v>
      </c>
      <c r="P81" s="34">
        <v>111.8</v>
      </c>
      <c r="Q81" s="34">
        <v>106.139</v>
      </c>
      <c r="R81" s="34">
        <v>106.12</v>
      </c>
      <c r="S81" s="34">
        <v>10.43</v>
      </c>
      <c r="T81" s="34">
        <v>112.26</v>
      </c>
      <c r="U81" s="34">
        <v>107.815</v>
      </c>
      <c r="V81" s="34">
        <v>105.133</v>
      </c>
      <c r="W81" s="34">
        <v>4.48</v>
      </c>
      <c r="X81" s="34">
        <v>132.92</v>
      </c>
      <c r="Y81" s="34">
        <v>105.7</v>
      </c>
      <c r="Z81" s="34">
        <v>105.873</v>
      </c>
      <c r="AA81" s="34">
        <v>4.95</v>
      </c>
      <c r="AB81" s="34">
        <v>113.87</v>
      </c>
      <c r="AC81" s="34">
        <v>105.536</v>
      </c>
      <c r="AD81" s="34">
        <v>105.701</v>
      </c>
      <c r="AE81" s="34">
        <v>10.32</v>
      </c>
      <c r="AF81" s="34">
        <v>116.26</v>
      </c>
      <c r="AG81" s="34">
        <v>111.538</v>
      </c>
      <c r="AH81" s="34">
        <v>112.011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107.629</v>
      </c>
      <c r="F82" s="34">
        <v>107.403</v>
      </c>
      <c r="G82" s="68">
        <v>8.10782896095849</v>
      </c>
      <c r="H82" s="60">
        <v>104.67</v>
      </c>
      <c r="I82" s="60">
        <v>106.3</v>
      </c>
      <c r="J82" s="60">
        <v>106</v>
      </c>
      <c r="K82" s="68">
        <v>17.29468599033817</v>
      </c>
      <c r="L82" s="34">
        <v>121.4</v>
      </c>
      <c r="M82" s="34">
        <v>110.9</v>
      </c>
      <c r="N82" s="34">
        <v>109.1</v>
      </c>
      <c r="O82" s="34">
        <v>7.2</v>
      </c>
      <c r="P82" s="34">
        <v>107.8</v>
      </c>
      <c r="Q82" s="34">
        <v>106.886</v>
      </c>
      <c r="R82" s="34">
        <v>106.624</v>
      </c>
      <c r="S82" s="34">
        <v>8.41</v>
      </c>
      <c r="T82" s="34">
        <v>99.31</v>
      </c>
      <c r="U82" s="34">
        <v>107.863</v>
      </c>
      <c r="V82" s="34">
        <v>105.754</v>
      </c>
      <c r="W82" s="34">
        <v>6.55</v>
      </c>
      <c r="X82" s="34">
        <v>105.71</v>
      </c>
      <c r="Y82" s="34">
        <v>106.696</v>
      </c>
      <c r="Z82" s="34">
        <v>106.38</v>
      </c>
      <c r="AA82" s="34">
        <v>6.89</v>
      </c>
      <c r="AB82" s="34">
        <v>99.89</v>
      </c>
      <c r="AC82" s="34">
        <v>106.187</v>
      </c>
      <c r="AD82" s="34">
        <v>106.18</v>
      </c>
      <c r="AE82" s="34">
        <v>11.46</v>
      </c>
      <c r="AF82" s="34">
        <v>122.56</v>
      </c>
      <c r="AG82" s="34">
        <v>112.886</v>
      </c>
      <c r="AH82" s="34">
        <v>113.022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107.595</v>
      </c>
      <c r="F83" s="34">
        <v>107.705</v>
      </c>
      <c r="G83" s="68">
        <v>0.2698920431827229</v>
      </c>
      <c r="H83" s="60">
        <v>100.31</v>
      </c>
      <c r="I83" s="60">
        <v>105.8</v>
      </c>
      <c r="J83" s="60">
        <v>106.1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107.213</v>
      </c>
      <c r="R83" s="34">
        <v>107.11</v>
      </c>
      <c r="S83" s="34">
        <v>5.95</v>
      </c>
      <c r="T83" s="34">
        <v>98.6</v>
      </c>
      <c r="U83" s="34">
        <v>106.992</v>
      </c>
      <c r="V83" s="34">
        <v>106.271</v>
      </c>
      <c r="W83" s="34">
        <v>4.65</v>
      </c>
      <c r="X83" s="34">
        <v>99.08</v>
      </c>
      <c r="Y83" s="34">
        <v>106.874</v>
      </c>
      <c r="Z83" s="34">
        <v>106.875</v>
      </c>
      <c r="AA83" s="34">
        <v>5.7</v>
      </c>
      <c r="AB83" s="34">
        <v>102.78</v>
      </c>
      <c r="AC83" s="34">
        <v>106.503</v>
      </c>
      <c r="AD83" s="34">
        <v>106.619</v>
      </c>
      <c r="AE83" s="34">
        <v>10.45</v>
      </c>
      <c r="AF83" s="34">
        <v>107.21</v>
      </c>
      <c r="AG83" s="34">
        <v>113.934</v>
      </c>
      <c r="AH83" s="34">
        <v>114.086</v>
      </c>
      <c r="AI83" s="116">
        <v>4.8</v>
      </c>
      <c r="AJ83" s="116">
        <v>103.1</v>
      </c>
      <c r="AK83" s="116">
        <v>109.6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108.206</v>
      </c>
      <c r="F84" s="34">
        <v>108.005</v>
      </c>
      <c r="G84" s="68">
        <v>4.889368591473287</v>
      </c>
      <c r="H84" s="60">
        <v>97.18</v>
      </c>
      <c r="I84" s="60">
        <v>106.5</v>
      </c>
      <c r="J84" s="60">
        <v>106.2</v>
      </c>
      <c r="K84" s="68">
        <v>6.262042389210019</v>
      </c>
      <c r="L84" s="34">
        <v>110.3</v>
      </c>
      <c r="M84" s="34">
        <v>107</v>
      </c>
      <c r="N84" s="34">
        <v>108.9</v>
      </c>
      <c r="O84" s="34">
        <v>6.3</v>
      </c>
      <c r="P84" s="34">
        <v>100.1</v>
      </c>
      <c r="Q84" s="34">
        <v>107.747</v>
      </c>
      <c r="R84" s="34">
        <v>107.576</v>
      </c>
      <c r="S84" s="34">
        <v>7.77</v>
      </c>
      <c r="T84" s="34">
        <v>98.76</v>
      </c>
      <c r="U84" s="34">
        <v>107.135</v>
      </c>
      <c r="V84" s="34">
        <v>106.74</v>
      </c>
      <c r="W84" s="34">
        <v>7.25</v>
      </c>
      <c r="X84" s="34">
        <v>102.53</v>
      </c>
      <c r="Y84" s="34">
        <v>107.751</v>
      </c>
      <c r="Z84" s="34">
        <v>107.347</v>
      </c>
      <c r="AA84" s="34">
        <v>7.25</v>
      </c>
      <c r="AB84" s="34">
        <v>104.95</v>
      </c>
      <c r="AC84" s="34">
        <v>106.959</v>
      </c>
      <c r="AD84" s="34">
        <v>107.019</v>
      </c>
      <c r="AE84" s="34">
        <v>12.5</v>
      </c>
      <c r="AF84" s="34">
        <v>108.52</v>
      </c>
      <c r="AG84" s="34">
        <v>115.398</v>
      </c>
      <c r="AH84" s="34">
        <v>115.163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108.575</v>
      </c>
      <c r="F85" s="34">
        <v>108.215</v>
      </c>
      <c r="G85" s="68">
        <v>8.25678273873103</v>
      </c>
      <c r="H85" s="60">
        <v>101.35</v>
      </c>
      <c r="I85" s="60">
        <v>106.8</v>
      </c>
      <c r="J85" s="60">
        <v>106.2</v>
      </c>
      <c r="K85" s="68">
        <v>14.54005934718101</v>
      </c>
      <c r="L85" s="34">
        <v>115.8</v>
      </c>
      <c r="M85" s="34">
        <v>113</v>
      </c>
      <c r="N85" s="34">
        <v>108.7</v>
      </c>
      <c r="O85" s="34">
        <v>6.6</v>
      </c>
      <c r="P85" s="34">
        <v>103</v>
      </c>
      <c r="Q85" s="34">
        <v>108.31</v>
      </c>
      <c r="R85" s="34">
        <v>108.02</v>
      </c>
      <c r="S85" s="34">
        <v>6.62</v>
      </c>
      <c r="T85" s="34">
        <v>99.39</v>
      </c>
      <c r="U85" s="34">
        <v>107.917</v>
      </c>
      <c r="V85" s="34">
        <v>107.161</v>
      </c>
      <c r="W85" s="34">
        <v>6.14</v>
      </c>
      <c r="X85" s="34">
        <v>102.09</v>
      </c>
      <c r="Y85" s="34">
        <v>107.97</v>
      </c>
      <c r="Z85" s="34">
        <v>107.788</v>
      </c>
      <c r="AA85" s="34">
        <v>5.92</v>
      </c>
      <c r="AB85" s="34">
        <v>106.5</v>
      </c>
      <c r="AC85" s="34">
        <v>107.258</v>
      </c>
      <c r="AD85" s="34">
        <v>107.394</v>
      </c>
      <c r="AE85" s="34">
        <v>12.15</v>
      </c>
      <c r="AF85" s="34">
        <v>111.23</v>
      </c>
      <c r="AG85" s="34">
        <v>116.453</v>
      </c>
      <c r="AH85" s="34">
        <v>116.209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108.174</v>
      </c>
      <c r="F86" s="34">
        <v>108.307</v>
      </c>
      <c r="G86" s="68">
        <v>-1.3639760837070327</v>
      </c>
      <c r="H86" s="60">
        <v>105.58</v>
      </c>
      <c r="I86" s="60">
        <v>105.8</v>
      </c>
      <c r="J86" s="60">
        <v>106.1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108.408</v>
      </c>
      <c r="R86" s="34">
        <v>108.442</v>
      </c>
      <c r="S86" s="34">
        <v>-0.29</v>
      </c>
      <c r="T86" s="34">
        <v>102.34</v>
      </c>
      <c r="U86" s="34">
        <v>106.452</v>
      </c>
      <c r="V86" s="34">
        <v>107.548</v>
      </c>
      <c r="W86" s="34">
        <v>4.69</v>
      </c>
      <c r="X86" s="34">
        <v>105.29</v>
      </c>
      <c r="Y86" s="34">
        <v>107.93</v>
      </c>
      <c r="Z86" s="34">
        <v>108.213</v>
      </c>
      <c r="AA86" s="34">
        <v>2.98</v>
      </c>
      <c r="AB86" s="34">
        <v>114.9</v>
      </c>
      <c r="AC86" s="34">
        <v>107.509</v>
      </c>
      <c r="AD86" s="34">
        <v>107.776</v>
      </c>
      <c r="AE86" s="34">
        <v>10.59</v>
      </c>
      <c r="AF86" s="34">
        <v>118.76</v>
      </c>
      <c r="AG86" s="34">
        <v>117.127</v>
      </c>
      <c r="AH86" s="34">
        <v>117.215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108.357</v>
      </c>
      <c r="F87" s="39">
        <v>108.432</v>
      </c>
      <c r="G87" s="39">
        <v>1.7976810977555553</v>
      </c>
      <c r="H87" s="61">
        <v>95.7</v>
      </c>
      <c r="I87" s="61">
        <v>105.4</v>
      </c>
      <c r="J87" s="61">
        <v>106.1</v>
      </c>
      <c r="K87" s="39">
        <v>0.34843205574914216</v>
      </c>
      <c r="L87" s="39">
        <v>86.4</v>
      </c>
      <c r="M87" s="39">
        <v>104.8</v>
      </c>
      <c r="N87" s="39">
        <v>108.4</v>
      </c>
      <c r="O87" s="39">
        <v>6.6</v>
      </c>
      <c r="P87" s="39">
        <v>104.3</v>
      </c>
      <c r="Q87" s="39">
        <v>109.088</v>
      </c>
      <c r="R87" s="39">
        <v>108.848</v>
      </c>
      <c r="S87" s="39">
        <v>6.91</v>
      </c>
      <c r="T87" s="39">
        <v>103.26</v>
      </c>
      <c r="U87" s="39">
        <v>107.646</v>
      </c>
      <c r="V87" s="39">
        <v>107.98</v>
      </c>
      <c r="W87" s="39">
        <v>6.79</v>
      </c>
      <c r="X87" s="39">
        <v>103.45</v>
      </c>
      <c r="Y87" s="39">
        <v>108.799</v>
      </c>
      <c r="Z87" s="39">
        <v>108.648</v>
      </c>
      <c r="AA87" s="39">
        <v>6.79</v>
      </c>
      <c r="AB87" s="39">
        <v>95.84</v>
      </c>
      <c r="AC87" s="39">
        <v>108.186</v>
      </c>
      <c r="AD87" s="39">
        <v>108.174</v>
      </c>
      <c r="AE87" s="39">
        <v>12.46</v>
      </c>
      <c r="AF87" s="39">
        <v>111.76</v>
      </c>
      <c r="AG87" s="39">
        <v>118.235</v>
      </c>
      <c r="AH87" s="39">
        <v>118.209</v>
      </c>
      <c r="AI87" s="115">
        <v>5.7</v>
      </c>
      <c r="AJ87" s="115">
        <v>104.3</v>
      </c>
      <c r="AK87" s="115">
        <v>111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108.287</v>
      </c>
      <c r="F88" s="34">
        <v>108.739</v>
      </c>
      <c r="G88" s="68">
        <v>-1.3947967157978005</v>
      </c>
      <c r="H88" s="34">
        <v>99.68</v>
      </c>
      <c r="I88" s="34">
        <v>105.2</v>
      </c>
      <c r="J88" s="34">
        <v>106.2</v>
      </c>
      <c r="K88" s="68">
        <v>2.219755826859046</v>
      </c>
      <c r="L88" s="34">
        <v>92.1</v>
      </c>
      <c r="M88" s="34">
        <v>111.7</v>
      </c>
      <c r="N88" s="34">
        <v>109.1</v>
      </c>
      <c r="O88" s="34">
        <v>4.3</v>
      </c>
      <c r="P88" s="34">
        <v>104.9</v>
      </c>
      <c r="Q88" s="34">
        <v>109.102</v>
      </c>
      <c r="R88" s="34">
        <v>109.244</v>
      </c>
      <c r="S88" s="34">
        <v>-11.61</v>
      </c>
      <c r="T88" s="34">
        <v>104.78</v>
      </c>
      <c r="U88" s="34">
        <v>107.159</v>
      </c>
      <c r="V88" s="34">
        <v>108.492</v>
      </c>
      <c r="W88" s="34">
        <v>3.62</v>
      </c>
      <c r="X88" s="34">
        <v>102.34</v>
      </c>
      <c r="Y88" s="34">
        <v>108.921</v>
      </c>
      <c r="Z88" s="34">
        <v>109.089</v>
      </c>
      <c r="AA88" s="34">
        <v>4.68</v>
      </c>
      <c r="AB88" s="34">
        <v>101.54</v>
      </c>
      <c r="AC88" s="34">
        <v>108.427</v>
      </c>
      <c r="AD88" s="34">
        <v>108.556</v>
      </c>
      <c r="AE88" s="34">
        <v>10.76</v>
      </c>
      <c r="AF88" s="34">
        <v>112.14</v>
      </c>
      <c r="AG88" s="34">
        <v>119.119</v>
      </c>
      <c r="AH88" s="34">
        <v>119.202</v>
      </c>
      <c r="AI88" s="116">
        <v>3.3</v>
      </c>
      <c r="AJ88" s="116">
        <v>105.1</v>
      </c>
      <c r="AK88" s="116">
        <v>111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109.48</v>
      </c>
      <c r="F89" s="34">
        <v>109.23</v>
      </c>
      <c r="G89" s="68">
        <v>-2.8338265626401316</v>
      </c>
      <c r="H89" s="34">
        <v>108.35</v>
      </c>
      <c r="I89" s="34">
        <v>106.8</v>
      </c>
      <c r="J89" s="34">
        <v>106.3</v>
      </c>
      <c r="K89" s="68">
        <v>-1.1483253588516773</v>
      </c>
      <c r="L89" s="34">
        <v>103.3</v>
      </c>
      <c r="M89" s="34">
        <v>111.4</v>
      </c>
      <c r="N89" s="34">
        <v>110.1</v>
      </c>
      <c r="O89" s="34">
        <v>4.3</v>
      </c>
      <c r="P89" s="34">
        <v>108.1</v>
      </c>
      <c r="Q89" s="34">
        <v>109.634</v>
      </c>
      <c r="R89" s="34">
        <v>109.641</v>
      </c>
      <c r="S89" s="34">
        <v>-2.89</v>
      </c>
      <c r="T89" s="34">
        <v>120.83</v>
      </c>
      <c r="U89" s="34">
        <v>109.482</v>
      </c>
      <c r="V89" s="34">
        <v>109.038</v>
      </c>
      <c r="W89" s="34">
        <v>5.27</v>
      </c>
      <c r="X89" s="34">
        <v>105.62</v>
      </c>
      <c r="Y89" s="34">
        <v>109.775</v>
      </c>
      <c r="Z89" s="34">
        <v>109.53</v>
      </c>
      <c r="AA89" s="34">
        <v>3.75</v>
      </c>
      <c r="AB89" s="34">
        <v>106.43</v>
      </c>
      <c r="AC89" s="34">
        <v>108.729</v>
      </c>
      <c r="AD89" s="34">
        <v>108.936</v>
      </c>
      <c r="AE89" s="34">
        <v>10.82</v>
      </c>
      <c r="AF89" s="34">
        <v>114.53</v>
      </c>
      <c r="AG89" s="34">
        <v>120.347</v>
      </c>
      <c r="AH89" s="34">
        <v>120.184</v>
      </c>
      <c r="AI89" s="116">
        <v>4.3</v>
      </c>
      <c r="AJ89" s="116">
        <v>111.4</v>
      </c>
      <c r="AK89" s="116">
        <v>112.7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109.814</v>
      </c>
      <c r="F90" s="34">
        <v>109.737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107.4</v>
      </c>
      <c r="N90" s="34">
        <v>110.7</v>
      </c>
      <c r="O90" s="34">
        <v>5.4</v>
      </c>
      <c r="P90" s="34">
        <v>106.8</v>
      </c>
      <c r="Q90" s="34">
        <v>110.077</v>
      </c>
      <c r="R90" s="34">
        <v>110.039</v>
      </c>
      <c r="S90" s="34">
        <v>3.05</v>
      </c>
      <c r="T90" s="34">
        <v>115.73</v>
      </c>
      <c r="U90" s="34">
        <v>110.355</v>
      </c>
      <c r="V90" s="34">
        <v>109.463</v>
      </c>
      <c r="W90" s="34">
        <v>6.04</v>
      </c>
      <c r="X90" s="34">
        <v>107.72</v>
      </c>
      <c r="Y90" s="34">
        <v>110.142</v>
      </c>
      <c r="Z90" s="34">
        <v>109.958</v>
      </c>
      <c r="AA90" s="34">
        <v>5.21</v>
      </c>
      <c r="AB90" s="34">
        <v>107.72</v>
      </c>
      <c r="AC90" s="34">
        <v>109.104</v>
      </c>
      <c r="AD90" s="34">
        <v>109.356</v>
      </c>
      <c r="AE90" s="34">
        <v>11.87</v>
      </c>
      <c r="AF90" s="34">
        <v>119.52</v>
      </c>
      <c r="AG90" s="34">
        <v>121.316</v>
      </c>
      <c r="AH90" s="34">
        <v>121.135</v>
      </c>
      <c r="AI90" s="116">
        <v>4.5</v>
      </c>
      <c r="AJ90" s="116">
        <v>108.9</v>
      </c>
      <c r="AK90" s="116">
        <v>111.2</v>
      </c>
      <c r="AL90" s="116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110.571</v>
      </c>
      <c r="F91" s="34">
        <v>110.112</v>
      </c>
      <c r="G91" s="68">
        <v>6.033827442037257</v>
      </c>
      <c r="H91" s="34">
        <v>111.59</v>
      </c>
      <c r="I91" s="34">
        <v>107.1</v>
      </c>
      <c r="J91" s="34">
        <v>106.5</v>
      </c>
      <c r="K91" s="68">
        <v>11.874386653581936</v>
      </c>
      <c r="L91" s="34">
        <v>114</v>
      </c>
      <c r="M91" s="34">
        <v>114.1</v>
      </c>
      <c r="N91" s="34">
        <v>110.8</v>
      </c>
      <c r="O91" s="34">
        <v>6.8</v>
      </c>
      <c r="P91" s="34">
        <v>114.7</v>
      </c>
      <c r="Q91" s="34">
        <v>110.823</v>
      </c>
      <c r="R91" s="34">
        <v>110.425</v>
      </c>
      <c r="S91" s="34">
        <v>2.33</v>
      </c>
      <c r="T91" s="34">
        <v>110.71</v>
      </c>
      <c r="U91" s="34">
        <v>109.513</v>
      </c>
      <c r="V91" s="34">
        <v>109.681</v>
      </c>
      <c r="W91" s="34">
        <v>6.43</v>
      </c>
      <c r="X91" s="34">
        <v>109.02</v>
      </c>
      <c r="Y91" s="34">
        <v>110.512</v>
      </c>
      <c r="Z91" s="34">
        <v>110.364</v>
      </c>
      <c r="AA91" s="34">
        <v>5.6</v>
      </c>
      <c r="AB91" s="34">
        <v>110.55</v>
      </c>
      <c r="AC91" s="34">
        <v>109.909</v>
      </c>
      <c r="AD91" s="34">
        <v>109.792</v>
      </c>
      <c r="AE91" s="34">
        <v>11.28</v>
      </c>
      <c r="AF91" s="34">
        <v>124.59</v>
      </c>
      <c r="AG91" s="34">
        <v>121.996</v>
      </c>
      <c r="AH91" s="34">
        <v>122.052</v>
      </c>
      <c r="AI91" s="116">
        <v>5.6</v>
      </c>
      <c r="AJ91" s="116">
        <v>114.3</v>
      </c>
      <c r="AK91" s="116">
        <v>112.6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110.35</v>
      </c>
      <c r="F92" s="34">
        <v>110.325</v>
      </c>
      <c r="G92" s="68">
        <v>-5.1624548736462135</v>
      </c>
      <c r="H92" s="34">
        <v>131.35</v>
      </c>
      <c r="I92" s="34">
        <v>106.1</v>
      </c>
      <c r="J92" s="34">
        <v>106.6</v>
      </c>
      <c r="K92" s="68">
        <v>-4.985955056179771</v>
      </c>
      <c r="L92" s="34">
        <v>135.3</v>
      </c>
      <c r="M92" s="34">
        <v>110.8</v>
      </c>
      <c r="N92" s="34">
        <v>110.5</v>
      </c>
      <c r="O92" s="34">
        <v>5.4</v>
      </c>
      <c r="P92" s="34">
        <v>131.4</v>
      </c>
      <c r="Q92" s="34">
        <v>110.925</v>
      </c>
      <c r="R92" s="34">
        <v>110.784</v>
      </c>
      <c r="S92" s="34">
        <v>2.18</v>
      </c>
      <c r="T92" s="34">
        <v>135.11</v>
      </c>
      <c r="U92" s="34">
        <v>109.327</v>
      </c>
      <c r="V92" s="34">
        <v>109.773</v>
      </c>
      <c r="W92" s="34">
        <v>4.9</v>
      </c>
      <c r="X92" s="34">
        <v>126.6</v>
      </c>
      <c r="Y92" s="34">
        <v>110.555</v>
      </c>
      <c r="Z92" s="34">
        <v>110.764</v>
      </c>
      <c r="AA92" s="34">
        <v>3.33</v>
      </c>
      <c r="AB92" s="34">
        <v>128.84</v>
      </c>
      <c r="AC92" s="34">
        <v>109.982</v>
      </c>
      <c r="AD92" s="34">
        <v>110.202</v>
      </c>
      <c r="AE92" s="34">
        <v>9.33</v>
      </c>
      <c r="AF92" s="34">
        <v>143.64</v>
      </c>
      <c r="AG92" s="34">
        <v>122.63</v>
      </c>
      <c r="AH92" s="34">
        <v>122.978</v>
      </c>
      <c r="AI92" s="116">
        <v>2.2</v>
      </c>
      <c r="AJ92" s="116">
        <v>132.1</v>
      </c>
      <c r="AK92" s="116">
        <v>113.2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110.534</v>
      </c>
      <c r="F93" s="34">
        <v>110.46</v>
      </c>
      <c r="G93" s="68">
        <v>2.552552552552553</v>
      </c>
      <c r="H93" s="34">
        <v>116.11</v>
      </c>
      <c r="I93" s="34">
        <v>106.8</v>
      </c>
      <c r="J93" s="34">
        <v>106.7</v>
      </c>
      <c r="K93" s="68">
        <v>2.2632020117351237</v>
      </c>
      <c r="L93" s="34">
        <v>122</v>
      </c>
      <c r="M93" s="34">
        <v>106.8</v>
      </c>
      <c r="N93" s="34">
        <v>110.1</v>
      </c>
      <c r="O93" s="34">
        <v>5.1</v>
      </c>
      <c r="P93" s="34">
        <v>117.5</v>
      </c>
      <c r="Q93" s="34">
        <v>111.185</v>
      </c>
      <c r="R93" s="34">
        <v>111.124</v>
      </c>
      <c r="S93" s="34">
        <v>2.25</v>
      </c>
      <c r="T93" s="34">
        <v>114.78</v>
      </c>
      <c r="U93" s="34">
        <v>109.622</v>
      </c>
      <c r="V93" s="34">
        <v>109.8</v>
      </c>
      <c r="W93" s="34">
        <v>5.76</v>
      </c>
      <c r="X93" s="34">
        <v>140.57</v>
      </c>
      <c r="Y93" s="34">
        <v>111.417</v>
      </c>
      <c r="Z93" s="34">
        <v>111.17</v>
      </c>
      <c r="AA93" s="34">
        <v>4.64</v>
      </c>
      <c r="AB93" s="34">
        <v>119.16</v>
      </c>
      <c r="AC93" s="34">
        <v>110.404</v>
      </c>
      <c r="AD93" s="34">
        <v>110.626</v>
      </c>
      <c r="AE93" s="34">
        <v>12.82</v>
      </c>
      <c r="AF93" s="34">
        <v>131.16</v>
      </c>
      <c r="AG93" s="34">
        <v>124.008</v>
      </c>
      <c r="AH93" s="34">
        <v>123.934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110.503</v>
      </c>
      <c r="F94" s="34">
        <v>110.622</v>
      </c>
      <c r="G94" s="68">
        <v>0.23884589662749595</v>
      </c>
      <c r="H94" s="34">
        <v>104.92</v>
      </c>
      <c r="I94" s="34">
        <v>106.2</v>
      </c>
      <c r="J94" s="34">
        <v>106.8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111.622</v>
      </c>
      <c r="R94" s="34">
        <v>111.455</v>
      </c>
      <c r="S94" s="34">
        <v>0.24</v>
      </c>
      <c r="T94" s="34">
        <v>99.56</v>
      </c>
      <c r="U94" s="34">
        <v>108.794</v>
      </c>
      <c r="V94" s="34">
        <v>109.789</v>
      </c>
      <c r="W94" s="34">
        <v>3.13</v>
      </c>
      <c r="X94" s="34">
        <v>109.02</v>
      </c>
      <c r="Y94" s="34">
        <v>111.597</v>
      </c>
      <c r="Z94" s="34">
        <v>111.572</v>
      </c>
      <c r="AA94" s="34">
        <v>4.12</v>
      </c>
      <c r="AB94" s="34">
        <v>104.01</v>
      </c>
      <c r="AC94" s="34">
        <v>110.824</v>
      </c>
      <c r="AD94" s="34">
        <v>111.117</v>
      </c>
      <c r="AE94" s="34">
        <v>10.06</v>
      </c>
      <c r="AF94" s="34">
        <v>134.89</v>
      </c>
      <c r="AG94" s="34">
        <v>125.037</v>
      </c>
      <c r="AH94" s="34">
        <v>124.89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110.814</v>
      </c>
      <c r="F95" s="68">
        <v>110.863</v>
      </c>
      <c r="G95" s="68">
        <v>0.5582693649685996</v>
      </c>
      <c r="H95" s="68">
        <v>100.87</v>
      </c>
      <c r="I95" s="68">
        <v>106.8</v>
      </c>
      <c r="J95" s="68">
        <v>106.9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111.662</v>
      </c>
      <c r="R95" s="34">
        <v>111.784</v>
      </c>
      <c r="S95" s="34">
        <v>1.11</v>
      </c>
      <c r="T95" s="34">
        <v>99.7</v>
      </c>
      <c r="U95" s="34">
        <v>108.57</v>
      </c>
      <c r="V95" s="34">
        <v>109.814</v>
      </c>
      <c r="W95" s="34">
        <v>5.41</v>
      </c>
      <c r="X95" s="34">
        <v>104.43</v>
      </c>
      <c r="Y95" s="34">
        <v>111.892</v>
      </c>
      <c r="Z95" s="34">
        <v>111.975</v>
      </c>
      <c r="AA95" s="34">
        <v>5.29</v>
      </c>
      <c r="AB95" s="34">
        <v>108.22</v>
      </c>
      <c r="AC95" s="34">
        <v>111.691</v>
      </c>
      <c r="AD95" s="34">
        <v>111.65</v>
      </c>
      <c r="AE95" s="34">
        <v>10.92</v>
      </c>
      <c r="AF95" s="34">
        <v>118.91</v>
      </c>
      <c r="AG95" s="34">
        <v>125.925</v>
      </c>
      <c r="AH95" s="34">
        <v>125.815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110.983</v>
      </c>
      <c r="F96" s="68">
        <v>111.233</v>
      </c>
      <c r="G96" s="68">
        <v>1.6361391232763831</v>
      </c>
      <c r="H96" s="68">
        <v>98.77</v>
      </c>
      <c r="I96" s="68">
        <v>106.3</v>
      </c>
      <c r="J96" s="68">
        <v>107.1</v>
      </c>
      <c r="K96" s="68">
        <v>1.0879419764279263</v>
      </c>
      <c r="L96" s="34">
        <v>111.5</v>
      </c>
      <c r="M96" s="34">
        <v>107.8</v>
      </c>
      <c r="N96" s="34">
        <v>109.9</v>
      </c>
      <c r="O96" s="34">
        <v>3.8</v>
      </c>
      <c r="P96" s="34">
        <v>103.9</v>
      </c>
      <c r="Q96" s="34">
        <v>112.022</v>
      </c>
      <c r="R96" s="34">
        <v>112.125</v>
      </c>
      <c r="S96" s="34">
        <v>3.22</v>
      </c>
      <c r="T96" s="34">
        <v>101.94</v>
      </c>
      <c r="U96" s="34">
        <v>110.05</v>
      </c>
      <c r="V96" s="34">
        <v>109.874</v>
      </c>
      <c r="W96" s="34">
        <v>3.86</v>
      </c>
      <c r="X96" s="34">
        <v>106.49</v>
      </c>
      <c r="Y96" s="34">
        <v>112.403</v>
      </c>
      <c r="Z96" s="34">
        <v>112.39</v>
      </c>
      <c r="AA96" s="34">
        <v>5.51</v>
      </c>
      <c r="AB96" s="34">
        <v>110.73</v>
      </c>
      <c r="AC96" s="34">
        <v>112.121</v>
      </c>
      <c r="AD96" s="34">
        <v>112.152</v>
      </c>
      <c r="AE96" s="34">
        <v>9.76</v>
      </c>
      <c r="AF96" s="34">
        <v>119.12</v>
      </c>
      <c r="AG96" s="34">
        <v>126.646</v>
      </c>
      <c r="AH96" s="34">
        <v>126.72</v>
      </c>
      <c r="AI96" s="116">
        <v>3.1</v>
      </c>
      <c r="AJ96" s="116">
        <v>107.4</v>
      </c>
      <c r="AK96" s="116">
        <v>113.3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111.969</v>
      </c>
      <c r="F97" s="34">
        <v>111.697</v>
      </c>
      <c r="G97" s="68">
        <v>1.5688209176122383</v>
      </c>
      <c r="H97" s="34">
        <v>102.94</v>
      </c>
      <c r="I97" s="34">
        <v>108.1</v>
      </c>
      <c r="J97" s="34">
        <v>107.3</v>
      </c>
      <c r="K97" s="68">
        <v>-0.9499136442141575</v>
      </c>
      <c r="L97" s="34">
        <v>114.7</v>
      </c>
      <c r="M97" s="34">
        <v>112.5</v>
      </c>
      <c r="N97" s="34">
        <v>110.4</v>
      </c>
      <c r="O97" s="34">
        <v>3.4</v>
      </c>
      <c r="P97" s="34">
        <v>106.5</v>
      </c>
      <c r="Q97" s="34">
        <v>112.543</v>
      </c>
      <c r="R97" s="34">
        <v>112.482</v>
      </c>
      <c r="S97" s="34">
        <v>0.62</v>
      </c>
      <c r="T97" s="34">
        <v>100.01</v>
      </c>
      <c r="U97" s="34">
        <v>109.266</v>
      </c>
      <c r="V97" s="34">
        <v>109.887</v>
      </c>
      <c r="W97" s="34">
        <v>3.97</v>
      </c>
      <c r="X97" s="34">
        <v>106.14</v>
      </c>
      <c r="Y97" s="34">
        <v>112.866</v>
      </c>
      <c r="Z97" s="34">
        <v>112.815</v>
      </c>
      <c r="AA97" s="34">
        <v>4.42</v>
      </c>
      <c r="AB97" s="34">
        <v>111.21</v>
      </c>
      <c r="AC97" s="34">
        <v>112.499</v>
      </c>
      <c r="AD97" s="34">
        <v>112.607</v>
      </c>
      <c r="AE97" s="34">
        <v>8.56</v>
      </c>
      <c r="AF97" s="34">
        <v>120.75</v>
      </c>
      <c r="AG97" s="34">
        <v>127.546</v>
      </c>
      <c r="AH97" s="34">
        <v>127.628</v>
      </c>
      <c r="AI97" s="116">
        <v>2.7</v>
      </c>
      <c r="AJ97" s="116">
        <v>108.3</v>
      </c>
      <c r="AK97" s="116">
        <v>113.9</v>
      </c>
      <c r="AL97" s="116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112.403</v>
      </c>
      <c r="F98" s="34">
        <v>112.08</v>
      </c>
      <c r="G98" s="68">
        <v>0.331502178442895</v>
      </c>
      <c r="H98" s="34">
        <v>105.93</v>
      </c>
      <c r="I98" s="34">
        <v>108.1</v>
      </c>
      <c r="J98" s="34">
        <v>107.5</v>
      </c>
      <c r="K98" s="68">
        <v>1.8365472910927456</v>
      </c>
      <c r="L98" s="34">
        <v>110.9</v>
      </c>
      <c r="M98" s="34">
        <v>109.8</v>
      </c>
      <c r="N98" s="34">
        <v>111.1</v>
      </c>
      <c r="O98" s="34">
        <v>3.5</v>
      </c>
      <c r="P98" s="34">
        <v>115.3</v>
      </c>
      <c r="Q98" s="34">
        <v>112.867</v>
      </c>
      <c r="R98" s="34">
        <v>112.849</v>
      </c>
      <c r="S98" s="34">
        <v>-0.06</v>
      </c>
      <c r="T98" s="34">
        <v>102.28</v>
      </c>
      <c r="U98" s="34">
        <v>108.627</v>
      </c>
      <c r="V98" s="34">
        <v>109.893</v>
      </c>
      <c r="W98" s="34">
        <v>6.15</v>
      </c>
      <c r="X98" s="34">
        <v>111.77</v>
      </c>
      <c r="Y98" s="34">
        <v>113.559</v>
      </c>
      <c r="Z98" s="34">
        <v>113.235</v>
      </c>
      <c r="AA98" s="34">
        <v>4.14</v>
      </c>
      <c r="AB98" s="34">
        <v>119.66</v>
      </c>
      <c r="AC98" s="34">
        <v>112.78</v>
      </c>
      <c r="AD98" s="34">
        <v>113.064</v>
      </c>
      <c r="AE98" s="34">
        <v>9.89</v>
      </c>
      <c r="AF98" s="34">
        <v>130.5</v>
      </c>
      <c r="AG98" s="34">
        <v>128.75</v>
      </c>
      <c r="AH98" s="34">
        <v>128.536</v>
      </c>
      <c r="AI98" s="116">
        <v>4.9</v>
      </c>
      <c r="AJ98" s="116">
        <v>116.7</v>
      </c>
      <c r="AK98" s="116">
        <v>116.6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112.692</v>
      </c>
      <c r="F99" s="39">
        <v>112.227</v>
      </c>
      <c r="G99" s="39">
        <v>5.318704284221528</v>
      </c>
      <c r="H99" s="39">
        <v>100.79</v>
      </c>
      <c r="I99" s="39">
        <v>108.7</v>
      </c>
      <c r="J99" s="39">
        <v>107.6</v>
      </c>
      <c r="K99" s="39">
        <v>8.912037037037024</v>
      </c>
      <c r="L99" s="39">
        <v>94.1</v>
      </c>
      <c r="M99" s="39">
        <v>112.4</v>
      </c>
      <c r="N99" s="39">
        <v>111.5</v>
      </c>
      <c r="O99" s="39">
        <v>3.9</v>
      </c>
      <c r="P99" s="39">
        <v>108.4</v>
      </c>
      <c r="Q99" s="39">
        <v>113.388</v>
      </c>
      <c r="R99" s="39">
        <v>113.22</v>
      </c>
      <c r="S99" s="39">
        <v>2.27</v>
      </c>
      <c r="T99" s="39">
        <v>105.61</v>
      </c>
      <c r="U99" s="39">
        <v>108.778</v>
      </c>
      <c r="V99" s="39">
        <v>109.987</v>
      </c>
      <c r="W99" s="39">
        <v>4.06</v>
      </c>
      <c r="X99" s="39">
        <v>107.65</v>
      </c>
      <c r="Y99" s="39">
        <v>113.564</v>
      </c>
      <c r="Z99" s="39">
        <v>113.646</v>
      </c>
      <c r="AA99" s="39">
        <v>5.44</v>
      </c>
      <c r="AB99" s="39">
        <v>101.06</v>
      </c>
      <c r="AC99" s="39">
        <v>113.482</v>
      </c>
      <c r="AD99" s="39">
        <v>113.557</v>
      </c>
      <c r="AE99" s="39">
        <v>9.19</v>
      </c>
      <c r="AF99" s="39">
        <v>122.02</v>
      </c>
      <c r="AG99" s="39">
        <v>129.337</v>
      </c>
      <c r="AH99" s="39">
        <v>129.432</v>
      </c>
      <c r="AI99" s="115">
        <v>4.3</v>
      </c>
      <c r="AJ99" s="115">
        <v>108.8</v>
      </c>
      <c r="AK99" s="115">
        <v>115.2</v>
      </c>
      <c r="AL99" s="115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111.886</v>
      </c>
      <c r="F100" s="68">
        <v>112.233</v>
      </c>
      <c r="G100" s="68">
        <v>2.748796147672547</v>
      </c>
      <c r="H100" s="68">
        <v>102.42</v>
      </c>
      <c r="I100" s="68">
        <v>107</v>
      </c>
      <c r="J100" s="68">
        <v>107.6</v>
      </c>
      <c r="K100" s="68">
        <v>1.0857763300760044</v>
      </c>
      <c r="L100" s="68">
        <v>93.1</v>
      </c>
      <c r="M100" s="34">
        <v>112.6</v>
      </c>
      <c r="N100" s="34">
        <v>111.5</v>
      </c>
      <c r="O100" s="34">
        <v>4.3</v>
      </c>
      <c r="P100" s="34">
        <v>109.4</v>
      </c>
      <c r="Q100" s="34">
        <v>113.829</v>
      </c>
      <c r="R100" s="34">
        <v>113.587</v>
      </c>
      <c r="S100" s="34">
        <v>1.78</v>
      </c>
      <c r="T100" s="34">
        <v>106.65</v>
      </c>
      <c r="U100" s="34">
        <v>109.486</v>
      </c>
      <c r="V100" s="34">
        <v>110.172</v>
      </c>
      <c r="W100" s="34">
        <v>4.54</v>
      </c>
      <c r="X100" s="34">
        <v>106.99</v>
      </c>
      <c r="Y100" s="34">
        <v>113.965</v>
      </c>
      <c r="Z100" s="34">
        <v>114.066</v>
      </c>
      <c r="AA100" s="34">
        <v>4.87</v>
      </c>
      <c r="AB100" s="34">
        <v>106.49</v>
      </c>
      <c r="AC100" s="34">
        <v>113.842</v>
      </c>
      <c r="AD100" s="34">
        <v>114.078</v>
      </c>
      <c r="AE100" s="34">
        <v>9.07</v>
      </c>
      <c r="AF100" s="34">
        <v>122.32</v>
      </c>
      <c r="AG100" s="34">
        <v>130.222</v>
      </c>
      <c r="AH100" s="34">
        <v>130.336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111.879</v>
      </c>
      <c r="F101" s="68">
        <v>112.43</v>
      </c>
      <c r="G101" s="68">
        <v>-3.5071527457314233</v>
      </c>
      <c r="H101" s="68">
        <v>104.55</v>
      </c>
      <c r="I101" s="68">
        <v>106.2</v>
      </c>
      <c r="J101" s="68">
        <v>107.7</v>
      </c>
      <c r="K101" s="68">
        <v>-3.4849951597289395</v>
      </c>
      <c r="L101" s="68">
        <v>99.7</v>
      </c>
      <c r="M101" s="34">
        <v>109.6</v>
      </c>
      <c r="N101" s="34">
        <v>111.7</v>
      </c>
      <c r="O101" s="34">
        <v>4.2</v>
      </c>
      <c r="P101" s="34">
        <v>112.6</v>
      </c>
      <c r="Q101" s="34">
        <v>113.755</v>
      </c>
      <c r="R101" s="34">
        <v>113.956</v>
      </c>
      <c r="S101" s="34">
        <v>-5.67</v>
      </c>
      <c r="T101" s="34">
        <v>113.98</v>
      </c>
      <c r="U101" s="34">
        <v>103.163</v>
      </c>
      <c r="V101" s="34">
        <v>110.392</v>
      </c>
      <c r="W101" s="34">
        <v>4</v>
      </c>
      <c r="X101" s="34">
        <v>109.84</v>
      </c>
      <c r="Y101" s="34">
        <v>114.191</v>
      </c>
      <c r="Z101" s="34">
        <v>114.517</v>
      </c>
      <c r="AA101" s="34">
        <v>5.48</v>
      </c>
      <c r="AB101" s="34">
        <v>112.25</v>
      </c>
      <c r="AC101" s="34">
        <v>114.423</v>
      </c>
      <c r="AD101" s="34">
        <v>114.634</v>
      </c>
      <c r="AE101" s="34">
        <v>9.4</v>
      </c>
      <c r="AF101" s="34">
        <v>125.29</v>
      </c>
      <c r="AG101" s="34">
        <v>131.086</v>
      </c>
      <c r="AH101" s="34">
        <v>131.272</v>
      </c>
      <c r="AI101" s="116">
        <v>1</v>
      </c>
      <c r="AJ101" s="116">
        <v>112.4</v>
      </c>
      <c r="AK101" s="116">
        <v>114.9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112.882</v>
      </c>
      <c r="F102" s="68">
        <v>112.97</v>
      </c>
      <c r="G102" s="68">
        <v>2.603702603702599</v>
      </c>
      <c r="H102" s="68">
        <v>103.64</v>
      </c>
      <c r="I102" s="68">
        <v>107.2</v>
      </c>
      <c r="J102" s="68">
        <v>107.9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114.317</v>
      </c>
      <c r="R102" s="34">
        <v>114.345</v>
      </c>
      <c r="S102" s="34">
        <v>0.07</v>
      </c>
      <c r="T102" s="34">
        <v>115.81</v>
      </c>
      <c r="U102" s="34">
        <v>110.046</v>
      </c>
      <c r="V102" s="34">
        <v>110.61</v>
      </c>
      <c r="W102" s="34">
        <v>4.3</v>
      </c>
      <c r="X102" s="34">
        <v>112.36</v>
      </c>
      <c r="Y102" s="34">
        <v>115.052</v>
      </c>
      <c r="Z102" s="34">
        <v>115.001</v>
      </c>
      <c r="AA102" s="34">
        <v>6.08</v>
      </c>
      <c r="AB102" s="34">
        <v>114.27</v>
      </c>
      <c r="AC102" s="34">
        <v>115.272</v>
      </c>
      <c r="AD102" s="34">
        <v>115.197</v>
      </c>
      <c r="AE102" s="34">
        <v>7.8</v>
      </c>
      <c r="AF102" s="34">
        <v>128.84</v>
      </c>
      <c r="AG102" s="34">
        <v>132.02</v>
      </c>
      <c r="AH102" s="34">
        <v>132.252</v>
      </c>
      <c r="AI102" s="116">
        <v>4.9</v>
      </c>
      <c r="AJ102" s="116">
        <v>114.2</v>
      </c>
      <c r="AK102" s="116">
        <v>116.3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114.072</v>
      </c>
      <c r="F103" s="68">
        <v>113.604</v>
      </c>
      <c r="G103" s="68">
        <v>1.2545927054395478</v>
      </c>
      <c r="H103" s="68">
        <v>112.99</v>
      </c>
      <c r="I103" s="68">
        <v>108.9</v>
      </c>
      <c r="J103" s="68">
        <v>108.2</v>
      </c>
      <c r="K103" s="68">
        <v>-1.8421052631578898</v>
      </c>
      <c r="L103" s="68">
        <v>111.9</v>
      </c>
      <c r="M103" s="34">
        <v>115.4</v>
      </c>
      <c r="N103" s="34">
        <v>112.7</v>
      </c>
      <c r="O103" s="34">
        <v>3.4</v>
      </c>
      <c r="P103" s="34">
        <v>118.6</v>
      </c>
      <c r="Q103" s="34">
        <v>114.767</v>
      </c>
      <c r="R103" s="34">
        <v>114.757</v>
      </c>
      <c r="S103" s="34">
        <v>1.02</v>
      </c>
      <c r="T103" s="34">
        <v>111.84</v>
      </c>
      <c r="U103" s="34">
        <v>110.814</v>
      </c>
      <c r="V103" s="34">
        <v>110.793</v>
      </c>
      <c r="W103" s="34">
        <v>4.44</v>
      </c>
      <c r="X103" s="34">
        <v>113.86</v>
      </c>
      <c r="Y103" s="34">
        <v>115.913</v>
      </c>
      <c r="Z103" s="34">
        <v>115.489</v>
      </c>
      <c r="AA103" s="34">
        <v>4.51</v>
      </c>
      <c r="AB103" s="34">
        <v>115.54</v>
      </c>
      <c r="AC103" s="34">
        <v>115.599</v>
      </c>
      <c r="AD103" s="34">
        <v>115.715</v>
      </c>
      <c r="AE103" s="34">
        <v>9.31</v>
      </c>
      <c r="AF103" s="34">
        <v>136.19</v>
      </c>
      <c r="AG103" s="34">
        <v>133.484</v>
      </c>
      <c r="AH103" s="34">
        <v>133.258</v>
      </c>
      <c r="AI103" s="116">
        <v>3.2</v>
      </c>
      <c r="AJ103" s="116">
        <v>118</v>
      </c>
      <c r="AK103" s="116">
        <v>116.1</v>
      </c>
      <c r="AL103" s="116">
        <v>116.3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114.354</v>
      </c>
      <c r="F104" s="68">
        <v>114.051</v>
      </c>
      <c r="G104" s="68">
        <v>0.14465169394746688</v>
      </c>
      <c r="H104" s="68">
        <v>131.54</v>
      </c>
      <c r="I104" s="68">
        <v>109.1</v>
      </c>
      <c r="J104" s="68">
        <v>108.5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115.318</v>
      </c>
      <c r="R104" s="34">
        <v>115.183</v>
      </c>
      <c r="S104" s="34">
        <v>0.43</v>
      </c>
      <c r="T104" s="34">
        <v>135.69</v>
      </c>
      <c r="U104" s="34">
        <v>109.234</v>
      </c>
      <c r="V104" s="34">
        <v>110.965</v>
      </c>
      <c r="W104" s="34">
        <v>6.92</v>
      </c>
      <c r="X104" s="34">
        <v>135.36</v>
      </c>
      <c r="Y104" s="34">
        <v>116.296</v>
      </c>
      <c r="Z104" s="34">
        <v>115.944</v>
      </c>
      <c r="AA104" s="34">
        <v>5.94</v>
      </c>
      <c r="AB104" s="34">
        <v>136.49</v>
      </c>
      <c r="AC104" s="34">
        <v>116.013</v>
      </c>
      <c r="AD104" s="34">
        <v>116.207</v>
      </c>
      <c r="AE104" s="34">
        <v>10.14</v>
      </c>
      <c r="AF104" s="34">
        <v>158.21</v>
      </c>
      <c r="AG104" s="34">
        <v>134.473</v>
      </c>
      <c r="AH104" s="34">
        <v>134.242</v>
      </c>
      <c r="AI104" s="116">
        <v>3.5</v>
      </c>
      <c r="AJ104" s="116">
        <v>136.7</v>
      </c>
      <c r="AK104" s="116">
        <v>117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114.145</v>
      </c>
      <c r="F105" s="68">
        <v>114.369</v>
      </c>
      <c r="G105" s="68">
        <v>2.9540952545000487</v>
      </c>
      <c r="H105" s="68">
        <v>119.54</v>
      </c>
      <c r="I105" s="4">
        <v>108.1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113.8</v>
      </c>
      <c r="O105" s="34">
        <v>4.3</v>
      </c>
      <c r="P105" s="34">
        <v>122.5</v>
      </c>
      <c r="Q105" s="34">
        <v>115.557</v>
      </c>
      <c r="R105" s="34">
        <v>115.62</v>
      </c>
      <c r="S105" s="34">
        <v>1.04</v>
      </c>
      <c r="T105" s="34">
        <v>115.97</v>
      </c>
      <c r="U105" s="34">
        <v>111.554</v>
      </c>
      <c r="V105" s="34">
        <v>111.161</v>
      </c>
      <c r="W105" s="34">
        <v>3.68</v>
      </c>
      <c r="X105" s="34">
        <v>145.74</v>
      </c>
      <c r="Y105" s="34">
        <v>116.261</v>
      </c>
      <c r="Z105" s="34">
        <v>116.373</v>
      </c>
      <c r="AA105" s="34">
        <v>5.48</v>
      </c>
      <c r="AB105" s="34">
        <v>125.69</v>
      </c>
      <c r="AC105" s="34">
        <v>116.487</v>
      </c>
      <c r="AD105" s="34">
        <v>116.72</v>
      </c>
      <c r="AE105" s="34">
        <v>10.1</v>
      </c>
      <c r="AF105" s="34">
        <v>144.41</v>
      </c>
      <c r="AG105" s="34">
        <v>135.256</v>
      </c>
      <c r="AH105" s="34">
        <v>135.184</v>
      </c>
      <c r="AI105" s="116">
        <v>3.8</v>
      </c>
      <c r="AJ105" s="116">
        <v>128.6</v>
      </c>
      <c r="AK105" s="116">
        <v>116.7</v>
      </c>
      <c r="AL105" s="116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114.849</v>
      </c>
      <c r="F106" s="68">
        <v>114.731</v>
      </c>
      <c r="G106" s="68">
        <v>0.8101410598551222</v>
      </c>
      <c r="H106" s="68">
        <v>105.77</v>
      </c>
      <c r="I106" s="68">
        <v>109.2</v>
      </c>
      <c r="J106" s="68">
        <v>108.9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116.032</v>
      </c>
      <c r="R106" s="34">
        <v>116.076</v>
      </c>
      <c r="S106" s="34">
        <v>1.27</v>
      </c>
      <c r="T106" s="34">
        <v>100.82</v>
      </c>
      <c r="U106" s="34">
        <v>110.713</v>
      </c>
      <c r="V106" s="34">
        <v>111.311</v>
      </c>
      <c r="W106" s="34">
        <v>3.4</v>
      </c>
      <c r="X106" s="34">
        <v>112.72</v>
      </c>
      <c r="Y106" s="34">
        <v>116.742</v>
      </c>
      <c r="Z106" s="34">
        <v>116.806</v>
      </c>
      <c r="AA106" s="34">
        <v>5.76</v>
      </c>
      <c r="AB106" s="34">
        <v>109.99</v>
      </c>
      <c r="AC106" s="34">
        <v>117.248</v>
      </c>
      <c r="AD106" s="34">
        <v>117.249</v>
      </c>
      <c r="AE106" s="34">
        <v>8.36</v>
      </c>
      <c r="AF106" s="34">
        <v>146.16</v>
      </c>
      <c r="AG106" s="34">
        <v>136.092</v>
      </c>
      <c r="AH106" s="34">
        <v>136.104</v>
      </c>
      <c r="AI106" s="116">
        <v>2.8</v>
      </c>
      <c r="AJ106" s="116">
        <v>117.8</v>
      </c>
      <c r="AK106" s="116">
        <v>117.8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115.309</v>
      </c>
      <c r="F107" s="68">
        <v>115.087</v>
      </c>
      <c r="G107" s="68">
        <v>2.706453851492009</v>
      </c>
      <c r="H107" s="68">
        <v>103.6</v>
      </c>
      <c r="I107" s="68">
        <v>109.2</v>
      </c>
      <c r="J107" s="68">
        <v>109.1</v>
      </c>
      <c r="K107" s="68">
        <v>3.710407239819</v>
      </c>
      <c r="L107" s="68">
        <v>114.6</v>
      </c>
      <c r="M107" s="68">
        <v>114.2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116.551</v>
      </c>
      <c r="S107" s="34">
        <v>2.85</v>
      </c>
      <c r="T107" s="34">
        <v>102.54</v>
      </c>
      <c r="U107" s="34">
        <v>111.304</v>
      </c>
      <c r="V107" s="34">
        <v>111.385</v>
      </c>
      <c r="W107" s="34">
        <v>5.92</v>
      </c>
      <c r="X107" s="34">
        <v>110.61</v>
      </c>
      <c r="Y107" s="34">
        <v>117.52</v>
      </c>
      <c r="Z107" s="34">
        <v>117.245</v>
      </c>
      <c r="AA107" s="34">
        <v>5.39</v>
      </c>
      <c r="AB107" s="34">
        <v>114.05</v>
      </c>
      <c r="AC107" s="34">
        <v>117.539</v>
      </c>
      <c r="AD107" s="34">
        <v>117.768</v>
      </c>
      <c r="AE107" s="34">
        <v>9.03</v>
      </c>
      <c r="AF107" s="34">
        <v>129.65</v>
      </c>
      <c r="AG107" s="34">
        <v>137.066</v>
      </c>
      <c r="AH107" s="34">
        <v>137.018</v>
      </c>
      <c r="AI107" s="116">
        <v>4.7</v>
      </c>
      <c r="AJ107" s="116">
        <v>112.3</v>
      </c>
      <c r="AK107" s="116">
        <v>117.6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115.504</v>
      </c>
      <c r="F108" s="68">
        <v>115.337</v>
      </c>
      <c r="G108" s="68">
        <v>7.745266781411366</v>
      </c>
      <c r="H108" s="68">
        <v>106.42</v>
      </c>
      <c r="I108" s="68">
        <v>109.8</v>
      </c>
      <c r="J108" s="68">
        <v>109.3</v>
      </c>
      <c r="K108" s="68">
        <v>13.7219730941704</v>
      </c>
      <c r="L108" s="68">
        <v>126.8</v>
      </c>
      <c r="M108" s="68">
        <v>116.3</v>
      </c>
      <c r="N108" s="68">
        <v>115.1</v>
      </c>
      <c r="O108" s="34">
        <v>5</v>
      </c>
      <c r="P108" s="34">
        <v>109.1</v>
      </c>
      <c r="Q108" s="34">
        <v>117.148</v>
      </c>
      <c r="R108" s="34">
        <v>117.036</v>
      </c>
      <c r="S108" s="34">
        <v>0.55</v>
      </c>
      <c r="T108" s="34">
        <v>102.49</v>
      </c>
      <c r="U108" s="34">
        <v>110.552</v>
      </c>
      <c r="V108" s="34">
        <v>111.415</v>
      </c>
      <c r="W108" s="34">
        <v>3.85</v>
      </c>
      <c r="X108" s="34">
        <v>110.59</v>
      </c>
      <c r="Y108" s="34">
        <v>117.379</v>
      </c>
      <c r="Z108" s="34">
        <v>117.686</v>
      </c>
      <c r="AA108" s="34">
        <v>5.47</v>
      </c>
      <c r="AB108" s="34">
        <v>116.79</v>
      </c>
      <c r="AC108" s="34">
        <v>118.242</v>
      </c>
      <c r="AD108" s="34">
        <v>118.275</v>
      </c>
      <c r="AE108" s="34">
        <v>8.91</v>
      </c>
      <c r="AF108" s="34">
        <v>129.73</v>
      </c>
      <c r="AG108" s="34">
        <v>137.802</v>
      </c>
      <c r="AH108" s="34">
        <v>137.937</v>
      </c>
      <c r="AI108" s="116">
        <v>5.1</v>
      </c>
      <c r="AJ108" s="116">
        <v>112.9</v>
      </c>
      <c r="AK108" s="116">
        <v>118.1</v>
      </c>
      <c r="AL108" s="116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115.33</v>
      </c>
      <c r="F109" s="68">
        <v>115.563</v>
      </c>
      <c r="G109" s="68">
        <v>-5.449776568875072</v>
      </c>
      <c r="H109" s="68">
        <v>97.33</v>
      </c>
      <c r="I109" s="4">
        <v>108.6</v>
      </c>
      <c r="J109" s="4">
        <v>109.5</v>
      </c>
      <c r="K109" s="68">
        <v>-3.836094158674809</v>
      </c>
      <c r="L109" s="4">
        <v>110.3</v>
      </c>
      <c r="M109" s="4">
        <v>114.2</v>
      </c>
      <c r="N109" s="4">
        <v>115.1</v>
      </c>
      <c r="O109" s="68">
        <v>3.8</v>
      </c>
      <c r="P109" s="4">
        <v>110.5</v>
      </c>
      <c r="Q109" s="68">
        <v>117.548</v>
      </c>
      <c r="R109" s="4">
        <v>117.528</v>
      </c>
      <c r="S109" s="34">
        <v>0.81</v>
      </c>
      <c r="T109" s="34">
        <v>100.82</v>
      </c>
      <c r="U109" s="34">
        <v>110.415</v>
      </c>
      <c r="V109" s="34">
        <v>111.461</v>
      </c>
      <c r="W109" s="34">
        <v>4.56</v>
      </c>
      <c r="X109" s="34">
        <v>110.99</v>
      </c>
      <c r="Y109" s="34">
        <v>117.964</v>
      </c>
      <c r="Z109" s="34">
        <v>118.151</v>
      </c>
      <c r="AA109" s="34">
        <v>4.61</v>
      </c>
      <c r="AB109" s="34">
        <v>116.34</v>
      </c>
      <c r="AC109" s="34">
        <v>118.628</v>
      </c>
      <c r="AD109" s="34">
        <v>118.764</v>
      </c>
      <c r="AE109" s="34">
        <v>8.29</v>
      </c>
      <c r="AF109" s="34">
        <v>130.76</v>
      </c>
      <c r="AG109" s="34">
        <v>138.697</v>
      </c>
      <c r="AH109" s="34">
        <v>138.88</v>
      </c>
      <c r="AI109" s="116">
        <v>1.9</v>
      </c>
      <c r="AJ109" s="116">
        <v>110.3</v>
      </c>
      <c r="AK109" s="116">
        <v>118.6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115.747</v>
      </c>
      <c r="F110" s="68">
        <v>115.92</v>
      </c>
      <c r="G110" s="68">
        <v>3.870480505994519</v>
      </c>
      <c r="H110" s="68">
        <v>110.03</v>
      </c>
      <c r="I110" s="4">
        <v>109.4</v>
      </c>
      <c r="J110" s="4">
        <v>109.8</v>
      </c>
      <c r="K110" s="68">
        <v>8.385933273219113</v>
      </c>
      <c r="L110" s="68">
        <v>120.2</v>
      </c>
      <c r="M110" s="68">
        <v>113.3</v>
      </c>
      <c r="N110" s="68">
        <v>115.5</v>
      </c>
      <c r="O110" s="68">
        <v>4.4</v>
      </c>
      <c r="P110" s="68">
        <v>120.4</v>
      </c>
      <c r="Q110" s="68">
        <v>117.948</v>
      </c>
      <c r="R110" s="68">
        <v>118.035</v>
      </c>
      <c r="S110" s="34">
        <v>1.51</v>
      </c>
      <c r="T110" s="34">
        <v>103.83</v>
      </c>
      <c r="U110" s="34">
        <v>110.305</v>
      </c>
      <c r="V110" s="34">
        <v>111.588</v>
      </c>
      <c r="W110" s="34">
        <v>5.11</v>
      </c>
      <c r="X110" s="34">
        <v>117.48</v>
      </c>
      <c r="Y110" s="34">
        <v>118.573</v>
      </c>
      <c r="Z110" s="34">
        <v>118.646</v>
      </c>
      <c r="AA110" s="34">
        <v>6.37</v>
      </c>
      <c r="AB110" s="34">
        <v>127.28</v>
      </c>
      <c r="AC110" s="34">
        <v>119.091</v>
      </c>
      <c r="AD110" s="34">
        <v>119.245</v>
      </c>
      <c r="AE110" s="34">
        <v>8.12</v>
      </c>
      <c r="AF110" s="34">
        <v>141.1</v>
      </c>
      <c r="AG110" s="34">
        <v>139.491</v>
      </c>
      <c r="AH110" s="34">
        <v>139.873</v>
      </c>
      <c r="AI110" s="116">
        <v>3</v>
      </c>
      <c r="AJ110" s="116">
        <v>120.2</v>
      </c>
      <c r="AK110" s="116">
        <v>118.1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116.55</v>
      </c>
      <c r="F111" s="39">
        <v>116.401</v>
      </c>
      <c r="G111" s="39">
        <v>1.260045639448354</v>
      </c>
      <c r="H111" s="39">
        <v>102.06</v>
      </c>
      <c r="I111" s="39">
        <v>109.8</v>
      </c>
      <c r="J111" s="39">
        <v>110.1</v>
      </c>
      <c r="K111" s="39">
        <v>4.038257173219991</v>
      </c>
      <c r="L111" s="39">
        <v>97.9</v>
      </c>
      <c r="M111" s="39">
        <v>119.3</v>
      </c>
      <c r="N111" s="39">
        <v>116.1</v>
      </c>
      <c r="O111" s="39">
        <v>3.9</v>
      </c>
      <c r="P111" s="39">
        <v>112.6</v>
      </c>
      <c r="Q111" s="39">
        <v>118.655</v>
      </c>
      <c r="R111" s="39">
        <v>118.561</v>
      </c>
      <c r="S111" s="39">
        <v>5.67</v>
      </c>
      <c r="T111" s="39">
        <v>111.6</v>
      </c>
      <c r="U111" s="39">
        <v>113.119</v>
      </c>
      <c r="V111" s="39">
        <v>111.702</v>
      </c>
      <c r="W111" s="39">
        <v>5.47</v>
      </c>
      <c r="X111" s="39">
        <v>113.54</v>
      </c>
      <c r="Y111" s="39">
        <v>119.772</v>
      </c>
      <c r="Z111" s="39">
        <v>119.135</v>
      </c>
      <c r="AA111" s="39">
        <v>5</v>
      </c>
      <c r="AB111" s="39">
        <v>106.11</v>
      </c>
      <c r="AC111" s="39">
        <v>119.281</v>
      </c>
      <c r="AD111" s="39">
        <v>119.779</v>
      </c>
      <c r="AE111" s="39">
        <v>9.72</v>
      </c>
      <c r="AF111" s="39">
        <v>133.88</v>
      </c>
      <c r="AG111" s="39">
        <v>141.552</v>
      </c>
      <c r="AH111" s="39">
        <v>140.884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116.996</v>
      </c>
      <c r="F112" s="68">
        <v>116.875</v>
      </c>
      <c r="G112" s="68">
        <v>1.923452450693223</v>
      </c>
      <c r="H112" s="68">
        <v>104.39</v>
      </c>
      <c r="I112" s="68">
        <v>110.8</v>
      </c>
      <c r="J112" s="68">
        <v>110.5</v>
      </c>
      <c r="K112" s="68">
        <v>4.940923737916228</v>
      </c>
      <c r="L112" s="68">
        <v>97.7</v>
      </c>
      <c r="M112" s="68">
        <v>116.3</v>
      </c>
      <c r="N112" s="68">
        <v>116.6</v>
      </c>
      <c r="O112" s="68">
        <v>3.8</v>
      </c>
      <c r="P112" s="68">
        <v>113.6</v>
      </c>
      <c r="Q112" s="68">
        <v>119.075</v>
      </c>
      <c r="R112" s="68">
        <v>119.1</v>
      </c>
      <c r="S112" s="68">
        <v>1.73</v>
      </c>
      <c r="T112" s="68">
        <v>108.49</v>
      </c>
      <c r="U112" s="34">
        <v>110.437</v>
      </c>
      <c r="V112" s="34">
        <v>111.69</v>
      </c>
      <c r="W112" s="34">
        <v>4.66</v>
      </c>
      <c r="X112" s="34">
        <v>111.98</v>
      </c>
      <c r="Y112" s="34">
        <v>119.762</v>
      </c>
      <c r="Z112" s="34">
        <v>119.581</v>
      </c>
      <c r="AA112" s="34">
        <v>5.65</v>
      </c>
      <c r="AB112" s="34">
        <v>112.5</v>
      </c>
      <c r="AC112" s="34">
        <v>120.461</v>
      </c>
      <c r="AD112" s="34">
        <v>120.377</v>
      </c>
      <c r="AE112" s="34">
        <v>9.32</v>
      </c>
      <c r="AF112" s="34">
        <v>133.71</v>
      </c>
      <c r="AG112" s="34">
        <v>141.959</v>
      </c>
      <c r="AH112" s="34">
        <v>141.838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117.41</v>
      </c>
      <c r="F113" s="34">
        <v>117.288</v>
      </c>
      <c r="G113" s="68">
        <v>8.914395026303211</v>
      </c>
      <c r="H113" s="34">
        <v>113.87</v>
      </c>
      <c r="I113" s="68">
        <v>110.9</v>
      </c>
      <c r="J113" s="68">
        <v>110.9</v>
      </c>
      <c r="K113" s="68">
        <v>4.312938816449345</v>
      </c>
      <c r="L113" s="68">
        <v>104</v>
      </c>
      <c r="M113" s="68">
        <v>114.6</v>
      </c>
      <c r="N113" s="68">
        <v>116.9</v>
      </c>
      <c r="O113" s="68">
        <v>6.9</v>
      </c>
      <c r="P113" s="68">
        <v>120.4</v>
      </c>
      <c r="Q113" s="68">
        <v>119.943</v>
      </c>
      <c r="R113" s="68">
        <v>119.645</v>
      </c>
      <c r="S113" s="68">
        <v>8.08</v>
      </c>
      <c r="T113" s="68">
        <v>123.19</v>
      </c>
      <c r="U113" s="34">
        <v>112.181</v>
      </c>
      <c r="V113" s="34">
        <v>111.589</v>
      </c>
      <c r="W113" s="34">
        <v>6.35</v>
      </c>
      <c r="X113" s="34">
        <v>116.82</v>
      </c>
      <c r="Y113" s="34">
        <v>120.209</v>
      </c>
      <c r="Z113" s="34">
        <v>119.986</v>
      </c>
      <c r="AA113" s="34">
        <v>6.67</v>
      </c>
      <c r="AB113" s="34">
        <v>119.74</v>
      </c>
      <c r="AC113" s="34">
        <v>121.072</v>
      </c>
      <c r="AD113" s="34">
        <v>120.925</v>
      </c>
      <c r="AE113" s="34">
        <v>9.66</v>
      </c>
      <c r="AF113" s="34">
        <v>137.39</v>
      </c>
      <c r="AG113" s="34">
        <v>142.755</v>
      </c>
      <c r="AH113" s="34">
        <v>142.741</v>
      </c>
      <c r="AI113" s="34">
        <v>5.9</v>
      </c>
      <c r="AJ113" s="34">
        <v>119</v>
      </c>
      <c r="AK113" s="34">
        <v>119.8</v>
      </c>
      <c r="AL113" s="34">
        <v>119.6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117.638</v>
      </c>
      <c r="F114" s="34">
        <v>117.676</v>
      </c>
      <c r="G114" s="68">
        <v>8.539174064067922</v>
      </c>
      <c r="H114" s="34">
        <v>112.49</v>
      </c>
      <c r="I114" s="68">
        <v>111.5</v>
      </c>
      <c r="J114" s="68">
        <v>111.2</v>
      </c>
      <c r="K114" s="68">
        <v>10.829959514170044</v>
      </c>
      <c r="L114" s="68">
        <v>109.5</v>
      </c>
      <c r="M114" s="68">
        <v>120.3</v>
      </c>
      <c r="N114" s="68">
        <v>117.3</v>
      </c>
      <c r="O114" s="68">
        <v>5.7</v>
      </c>
      <c r="P114" s="68">
        <v>117.2</v>
      </c>
      <c r="Q114" s="68">
        <v>120.234</v>
      </c>
      <c r="R114" s="68">
        <v>120.187</v>
      </c>
      <c r="S114" s="68">
        <v>-0.17</v>
      </c>
      <c r="T114" s="68">
        <v>115.61</v>
      </c>
      <c r="U114" s="34">
        <v>109.535</v>
      </c>
      <c r="V114" s="34">
        <v>111.473</v>
      </c>
      <c r="W114" s="34">
        <v>4.53</v>
      </c>
      <c r="X114" s="34">
        <v>117.45</v>
      </c>
      <c r="Y114" s="34">
        <v>120.395</v>
      </c>
      <c r="Z114" s="34">
        <v>120.371</v>
      </c>
      <c r="AA114" s="34">
        <v>4.6</v>
      </c>
      <c r="AB114" s="34">
        <v>119.53</v>
      </c>
      <c r="AC114" s="34">
        <v>121.142</v>
      </c>
      <c r="AD114" s="34">
        <v>121.381</v>
      </c>
      <c r="AE114" s="34">
        <v>9.11</v>
      </c>
      <c r="AF114" s="34">
        <v>140.58</v>
      </c>
      <c r="AG114" s="34">
        <v>143.271</v>
      </c>
      <c r="AH114" s="34">
        <v>143.658</v>
      </c>
      <c r="AI114" s="34">
        <v>3.2</v>
      </c>
      <c r="AJ114" s="34">
        <v>117.8</v>
      </c>
      <c r="AK114" s="34">
        <v>119.2</v>
      </c>
      <c r="AL114" s="34">
        <v>120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118.116</v>
      </c>
      <c r="F115" s="34">
        <v>118.092</v>
      </c>
      <c r="G115" s="68">
        <v>-3.664041065581026</v>
      </c>
      <c r="H115" s="34">
        <v>108.85</v>
      </c>
      <c r="I115" s="68">
        <v>111.2</v>
      </c>
      <c r="J115" s="68">
        <v>111.6</v>
      </c>
      <c r="K115" s="68">
        <v>-0.983020554066138</v>
      </c>
      <c r="L115" s="68">
        <v>110.8</v>
      </c>
      <c r="M115" s="68">
        <v>115.9</v>
      </c>
      <c r="N115" s="68">
        <v>117.9</v>
      </c>
      <c r="O115" s="68">
        <v>5.1</v>
      </c>
      <c r="P115" s="68">
        <v>124.6</v>
      </c>
      <c r="Q115" s="68">
        <v>120.893</v>
      </c>
      <c r="R115" s="68">
        <v>120.726</v>
      </c>
      <c r="S115" s="68">
        <v>-1.1</v>
      </c>
      <c r="T115" s="68">
        <v>110.62</v>
      </c>
      <c r="U115" s="34">
        <v>110.676</v>
      </c>
      <c r="V115" s="34">
        <v>111.44</v>
      </c>
      <c r="W115" s="34">
        <v>3.3</v>
      </c>
      <c r="X115" s="34">
        <v>117.63</v>
      </c>
      <c r="Y115" s="34">
        <v>120.597</v>
      </c>
      <c r="Z115" s="34">
        <v>120.754</v>
      </c>
      <c r="AA115" s="34">
        <v>4.84</v>
      </c>
      <c r="AB115" s="34">
        <v>121.13</v>
      </c>
      <c r="AC115" s="34">
        <v>121.405</v>
      </c>
      <c r="AD115" s="34">
        <v>121.859</v>
      </c>
      <c r="AE115" s="34">
        <v>7.76</v>
      </c>
      <c r="AF115" s="34">
        <v>146.77</v>
      </c>
      <c r="AG115" s="34">
        <v>144.653</v>
      </c>
      <c r="AH115" s="34">
        <v>144.615</v>
      </c>
      <c r="AI115" s="34">
        <v>1.7</v>
      </c>
      <c r="AJ115" s="34">
        <v>120</v>
      </c>
      <c r="AK115" s="34">
        <v>120.5</v>
      </c>
      <c r="AL115" s="34">
        <v>120.5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118.552</v>
      </c>
      <c r="F116" s="34">
        <v>118.544</v>
      </c>
      <c r="G116" s="68">
        <v>1.6572905580051749</v>
      </c>
      <c r="H116" s="34">
        <v>133.72</v>
      </c>
      <c r="I116" s="68">
        <v>112</v>
      </c>
      <c r="J116" s="68">
        <v>111.9</v>
      </c>
      <c r="K116" s="68">
        <v>2.1292217327459664</v>
      </c>
      <c r="L116" s="68">
        <v>139.1</v>
      </c>
      <c r="M116" s="68">
        <v>117.3</v>
      </c>
      <c r="N116" s="68">
        <v>118.7</v>
      </c>
      <c r="O116" s="68">
        <v>5.1</v>
      </c>
      <c r="P116" s="68">
        <v>144.1</v>
      </c>
      <c r="Q116" s="68">
        <v>121.126</v>
      </c>
      <c r="R116" s="68">
        <v>121.272</v>
      </c>
      <c r="S116" s="34">
        <v>3.34</v>
      </c>
      <c r="T116" s="34">
        <v>140.22</v>
      </c>
      <c r="U116" s="34">
        <v>111.526</v>
      </c>
      <c r="V116" s="34">
        <v>111.462</v>
      </c>
      <c r="W116" s="34">
        <v>5.39</v>
      </c>
      <c r="X116" s="34">
        <v>142.65</v>
      </c>
      <c r="Y116" s="34">
        <v>121.168</v>
      </c>
      <c r="Z116" s="34">
        <v>121.148</v>
      </c>
      <c r="AA116" s="34">
        <v>5.83</v>
      </c>
      <c r="AB116" s="34">
        <v>144.44</v>
      </c>
      <c r="AC116" s="34">
        <v>122.395</v>
      </c>
      <c r="AD116" s="34">
        <v>122.411</v>
      </c>
      <c r="AE116" s="34">
        <v>8.51</v>
      </c>
      <c r="AF116" s="34">
        <v>171.68</v>
      </c>
      <c r="AG116" s="34">
        <v>145.582</v>
      </c>
      <c r="AH116" s="34">
        <v>145.595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119.135</v>
      </c>
      <c r="F117" s="34">
        <v>119.004</v>
      </c>
      <c r="G117" s="68">
        <v>7.010205788857283</v>
      </c>
      <c r="H117" s="34">
        <v>127.92</v>
      </c>
      <c r="I117" s="34">
        <v>112.5</v>
      </c>
      <c r="J117" s="68">
        <v>112.3</v>
      </c>
      <c r="K117" s="68">
        <v>16.666666666666682</v>
      </c>
      <c r="L117" s="68">
        <v>151.9</v>
      </c>
      <c r="M117" s="68">
        <v>124</v>
      </c>
      <c r="N117" s="68">
        <v>119.4</v>
      </c>
      <c r="O117" s="68">
        <v>6</v>
      </c>
      <c r="P117" s="68">
        <v>129.9</v>
      </c>
      <c r="Q117" s="68">
        <v>122.039</v>
      </c>
      <c r="R117" s="68">
        <v>121.827</v>
      </c>
      <c r="S117" s="34">
        <v>-3.24</v>
      </c>
      <c r="T117" s="34">
        <v>112.21</v>
      </c>
      <c r="U117" s="34">
        <v>109.69</v>
      </c>
      <c r="V117" s="34">
        <v>111.497</v>
      </c>
      <c r="W117" s="34">
        <v>3.8</v>
      </c>
      <c r="X117" s="34">
        <v>151.28</v>
      </c>
      <c r="Y117" s="34">
        <v>121.59</v>
      </c>
      <c r="Z117" s="34">
        <v>121.548</v>
      </c>
      <c r="AA117" s="34">
        <v>5.37</v>
      </c>
      <c r="AB117" s="34">
        <v>132.44</v>
      </c>
      <c r="AC117" s="34">
        <v>122.927</v>
      </c>
      <c r="AD117" s="34">
        <v>122.962</v>
      </c>
      <c r="AE117" s="34">
        <v>8.92</v>
      </c>
      <c r="AF117" s="34">
        <v>157.29</v>
      </c>
      <c r="AG117" s="34">
        <v>146.713</v>
      </c>
      <c r="AH117" s="34">
        <v>146.57</v>
      </c>
      <c r="AI117" s="34">
        <v>4.9</v>
      </c>
      <c r="AJ117" s="34">
        <v>134.9</v>
      </c>
      <c r="AK117" s="34">
        <v>121.7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119.41</v>
      </c>
      <c r="F118" s="34">
        <v>119.462</v>
      </c>
      <c r="G118" s="68">
        <v>-0.9265387160820553</v>
      </c>
      <c r="H118" s="34">
        <v>104.79</v>
      </c>
      <c r="I118" s="34">
        <v>112.5</v>
      </c>
      <c r="J118" s="68">
        <v>112.6</v>
      </c>
      <c r="K118" s="68">
        <v>-5.2</v>
      </c>
      <c r="L118" s="68">
        <v>118.5</v>
      </c>
      <c r="M118" s="68">
        <v>116.7</v>
      </c>
      <c r="N118" s="68">
        <v>120</v>
      </c>
      <c r="O118" s="68">
        <v>5.6</v>
      </c>
      <c r="P118" s="68">
        <v>122.8</v>
      </c>
      <c r="Q118" s="68">
        <v>122.441</v>
      </c>
      <c r="R118" s="68">
        <v>122.386</v>
      </c>
      <c r="S118" s="34">
        <v>-0.39</v>
      </c>
      <c r="T118" s="34">
        <v>100.43</v>
      </c>
      <c r="U118" s="34">
        <v>110.869</v>
      </c>
      <c r="V118" s="34">
        <v>111.633</v>
      </c>
      <c r="W118" s="34">
        <v>4.57</v>
      </c>
      <c r="X118" s="34">
        <v>117.88</v>
      </c>
      <c r="Y118" s="34">
        <v>121.914</v>
      </c>
      <c r="Z118" s="34">
        <v>121.951</v>
      </c>
      <c r="AA118" s="34">
        <v>5.16</v>
      </c>
      <c r="AB118" s="34">
        <v>115.67</v>
      </c>
      <c r="AC118" s="34">
        <v>123.276</v>
      </c>
      <c r="AD118" s="34">
        <v>123.472</v>
      </c>
      <c r="AE118" s="34">
        <v>8.11</v>
      </c>
      <c r="AF118" s="34">
        <v>158.02</v>
      </c>
      <c r="AG118" s="34">
        <v>147.455</v>
      </c>
      <c r="AH118" s="34">
        <v>147.539</v>
      </c>
      <c r="AI118" s="34">
        <v>2.7</v>
      </c>
      <c r="AJ118" s="34">
        <v>120.9</v>
      </c>
      <c r="AK118" s="34">
        <v>121.9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120.02</v>
      </c>
      <c r="F119" s="34">
        <v>119.94</v>
      </c>
      <c r="G119" s="68">
        <v>5.8880308880308965</v>
      </c>
      <c r="H119" s="34">
        <v>109.7</v>
      </c>
      <c r="I119" s="34">
        <v>113.1</v>
      </c>
      <c r="J119" s="68">
        <v>112.9</v>
      </c>
      <c r="K119" s="68">
        <v>7.940663176265278</v>
      </c>
      <c r="L119" s="68">
        <v>123.7</v>
      </c>
      <c r="M119" s="68">
        <v>120.3</v>
      </c>
      <c r="N119" s="68">
        <v>120.7</v>
      </c>
      <c r="O119" s="68">
        <v>5.7</v>
      </c>
      <c r="P119" s="68">
        <v>116.8</v>
      </c>
      <c r="Q119" s="68">
        <v>123.049</v>
      </c>
      <c r="R119" s="68">
        <v>122.944</v>
      </c>
      <c r="S119" s="34">
        <v>-0.27</v>
      </c>
      <c r="T119" s="34">
        <v>102.27</v>
      </c>
      <c r="U119" s="34">
        <v>111.143</v>
      </c>
      <c r="V119" s="34">
        <v>111.858</v>
      </c>
      <c r="W119" s="34">
        <v>3.81</v>
      </c>
      <c r="X119" s="34">
        <v>114.83</v>
      </c>
      <c r="Y119" s="34">
        <v>122.331</v>
      </c>
      <c r="Z119" s="34">
        <v>122.359</v>
      </c>
      <c r="AA119" s="34">
        <v>5.45</v>
      </c>
      <c r="AB119" s="34">
        <v>120.26</v>
      </c>
      <c r="AC119" s="34">
        <v>123.871</v>
      </c>
      <c r="AD119" s="34">
        <v>123.967</v>
      </c>
      <c r="AE119" s="34">
        <v>8.18</v>
      </c>
      <c r="AF119" s="34">
        <v>140.25</v>
      </c>
      <c r="AG119" s="34">
        <v>148.417</v>
      </c>
      <c r="AH119" s="34">
        <v>148.516</v>
      </c>
      <c r="AI119" s="34">
        <v>4.5</v>
      </c>
      <c r="AJ119" s="34">
        <v>117.3</v>
      </c>
      <c r="AK119" s="34">
        <v>122.7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120.611</v>
      </c>
      <c r="F120" s="34">
        <v>120.397</v>
      </c>
      <c r="G120" s="68">
        <v>2.2082315354256665</v>
      </c>
      <c r="H120" s="34">
        <v>108.77</v>
      </c>
      <c r="I120" s="34">
        <v>113.2</v>
      </c>
      <c r="J120" s="68">
        <v>113.1</v>
      </c>
      <c r="K120" s="68">
        <v>4.416403785488965</v>
      </c>
      <c r="L120" s="68">
        <v>132.4</v>
      </c>
      <c r="M120" s="68">
        <v>123.5</v>
      </c>
      <c r="N120" s="68">
        <v>121.6</v>
      </c>
      <c r="O120" s="68">
        <v>5.4</v>
      </c>
      <c r="P120" s="68">
        <v>115</v>
      </c>
      <c r="Q120" s="68">
        <v>123.624</v>
      </c>
      <c r="R120" s="68">
        <v>123.503</v>
      </c>
      <c r="S120" s="34">
        <v>0.71</v>
      </c>
      <c r="T120" s="34">
        <v>103.22</v>
      </c>
      <c r="U120" s="34">
        <v>111.518</v>
      </c>
      <c r="V120" s="34">
        <v>112.112</v>
      </c>
      <c r="W120" s="34">
        <v>4.95</v>
      </c>
      <c r="X120" s="34">
        <v>116.07</v>
      </c>
      <c r="Y120" s="34">
        <v>123.086</v>
      </c>
      <c r="Z120" s="34">
        <v>122.764</v>
      </c>
      <c r="AA120" s="34">
        <v>4.27</v>
      </c>
      <c r="AB120" s="34">
        <v>121.77</v>
      </c>
      <c r="AC120" s="34">
        <v>124.205</v>
      </c>
      <c r="AD120" s="34">
        <v>124.473</v>
      </c>
      <c r="AE120" s="34">
        <v>7.95</v>
      </c>
      <c r="AF120" s="34">
        <v>140.04</v>
      </c>
      <c r="AG120" s="34">
        <v>149.61</v>
      </c>
      <c r="AH120" s="34">
        <v>149.506</v>
      </c>
      <c r="AI120" s="34">
        <v>3</v>
      </c>
      <c r="AJ120" s="34">
        <v>116.3</v>
      </c>
      <c r="AK120" s="34">
        <v>123.4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120.835</v>
      </c>
      <c r="F121" s="34">
        <v>120.785</v>
      </c>
      <c r="G121" s="68">
        <v>3.852871673687455</v>
      </c>
      <c r="H121" s="34">
        <v>101.08</v>
      </c>
      <c r="I121" s="34">
        <v>113.5</v>
      </c>
      <c r="J121" s="4">
        <v>113.3</v>
      </c>
      <c r="K121" s="68">
        <v>7.343608340888494</v>
      </c>
      <c r="L121" s="4">
        <v>118.4</v>
      </c>
      <c r="M121" s="4">
        <v>121.2</v>
      </c>
      <c r="N121" s="4">
        <v>122.5</v>
      </c>
      <c r="O121" s="4">
        <v>5.6</v>
      </c>
      <c r="P121" s="4">
        <v>116.7</v>
      </c>
      <c r="Q121" s="4">
        <v>124.084</v>
      </c>
      <c r="R121" s="4">
        <v>124.062</v>
      </c>
      <c r="S121" s="34">
        <v>1.39</v>
      </c>
      <c r="T121" s="34">
        <v>102.22</v>
      </c>
      <c r="U121" s="34">
        <v>111.901</v>
      </c>
      <c r="V121" s="34">
        <v>112.375</v>
      </c>
      <c r="W121" s="2">
        <v>5.27</v>
      </c>
      <c r="X121" s="34">
        <v>116.84</v>
      </c>
      <c r="Y121" s="34">
        <v>123.413</v>
      </c>
      <c r="Z121" s="34">
        <v>123.143</v>
      </c>
      <c r="AA121" s="34">
        <v>5.58</v>
      </c>
      <c r="AB121" s="34">
        <v>122.83</v>
      </c>
      <c r="AC121" s="34">
        <v>124.781</v>
      </c>
      <c r="AD121" s="34">
        <v>125.017</v>
      </c>
      <c r="AE121" s="34">
        <v>9.08</v>
      </c>
      <c r="AF121" s="34">
        <v>142.63</v>
      </c>
      <c r="AG121" s="34">
        <v>150.605</v>
      </c>
      <c r="AH121" s="34">
        <v>150.485</v>
      </c>
      <c r="AI121" s="34">
        <v>5.2</v>
      </c>
      <c r="AJ121" s="34">
        <v>116</v>
      </c>
      <c r="AK121" s="34">
        <v>123.2</v>
      </c>
      <c r="AL121" s="34">
        <v>123.5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121.186</v>
      </c>
      <c r="F122" s="34">
        <v>121.145</v>
      </c>
      <c r="G122" s="34">
        <v>6.789057529764609</v>
      </c>
      <c r="H122" s="34">
        <v>117.5</v>
      </c>
      <c r="I122" s="34">
        <v>113.5</v>
      </c>
      <c r="J122" s="68">
        <v>113.5</v>
      </c>
      <c r="K122" s="68">
        <v>14.309484193011649</v>
      </c>
      <c r="L122" s="68">
        <v>137.4</v>
      </c>
      <c r="M122" s="68">
        <v>124.4</v>
      </c>
      <c r="N122" s="68">
        <v>122.9</v>
      </c>
      <c r="O122" s="68">
        <v>6.1</v>
      </c>
      <c r="P122" s="68">
        <v>127.7</v>
      </c>
      <c r="Q122" s="68">
        <v>124.766</v>
      </c>
      <c r="R122" s="68">
        <v>124.625</v>
      </c>
      <c r="S122" s="34">
        <v>2.51</v>
      </c>
      <c r="T122" s="34">
        <v>106.43</v>
      </c>
      <c r="U122" s="34">
        <v>112.502</v>
      </c>
      <c r="V122" s="34">
        <v>112.612</v>
      </c>
      <c r="W122" s="34">
        <v>5.32</v>
      </c>
      <c r="X122" s="34">
        <v>123.74</v>
      </c>
      <c r="Y122" s="34">
        <v>123.654</v>
      </c>
      <c r="Z122" s="34">
        <v>123.493</v>
      </c>
      <c r="AA122" s="34">
        <v>5.36</v>
      </c>
      <c r="AB122" s="34">
        <v>134.09</v>
      </c>
      <c r="AC122" s="34">
        <v>125.477</v>
      </c>
      <c r="AD122" s="34">
        <v>125.589</v>
      </c>
      <c r="AE122" s="34">
        <v>9.53</v>
      </c>
      <c r="AF122" s="34">
        <v>154.55</v>
      </c>
      <c r="AG122" s="34">
        <v>151.588</v>
      </c>
      <c r="AH122" s="34">
        <v>151.44</v>
      </c>
      <c r="AI122" s="34">
        <v>7</v>
      </c>
      <c r="AJ122" s="34">
        <v>128.6</v>
      </c>
      <c r="AK122" s="34">
        <v>123.7</v>
      </c>
      <c r="AL122" s="34">
        <v>124.1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2.2</v>
      </c>
      <c r="D123" s="39">
        <v>111.7</v>
      </c>
      <c r="E123" s="39">
        <v>121.234</v>
      </c>
      <c r="F123" s="39">
        <v>121.589</v>
      </c>
      <c r="G123" s="39">
        <v>1.0484029002547455</v>
      </c>
      <c r="H123" s="39">
        <v>103.13</v>
      </c>
      <c r="I123" s="39">
        <v>113.5</v>
      </c>
      <c r="J123" s="39">
        <v>113.7</v>
      </c>
      <c r="K123" s="39">
        <v>1.0214504596527068</v>
      </c>
      <c r="L123" s="39">
        <v>98.9</v>
      </c>
      <c r="M123" s="39">
        <v>122.5</v>
      </c>
      <c r="N123" s="39">
        <v>123.3</v>
      </c>
      <c r="O123" s="39">
        <v>4.7</v>
      </c>
      <c r="P123" s="39">
        <v>117.9</v>
      </c>
      <c r="Q123" s="39">
        <v>125.124</v>
      </c>
      <c r="R123" s="39">
        <v>125.192</v>
      </c>
      <c r="S123" s="39">
        <v>-1.69</v>
      </c>
      <c r="T123" s="39">
        <v>109.72</v>
      </c>
      <c r="U123" s="39">
        <v>111.439</v>
      </c>
      <c r="V123" s="39">
        <v>112.842</v>
      </c>
      <c r="W123" s="39">
        <v>1.84</v>
      </c>
      <c r="X123" s="39">
        <v>115.63</v>
      </c>
      <c r="Y123" s="39">
        <v>123.474</v>
      </c>
      <c r="Z123" s="39">
        <v>123.84</v>
      </c>
      <c r="AA123" s="39">
        <v>7.34</v>
      </c>
      <c r="AB123" s="39">
        <v>113.89</v>
      </c>
      <c r="AC123" s="39">
        <v>126.306</v>
      </c>
      <c r="AD123" s="39">
        <v>126.109</v>
      </c>
      <c r="AE123" s="39">
        <v>6.12</v>
      </c>
      <c r="AF123" s="39">
        <v>142.07</v>
      </c>
      <c r="AG123" s="39">
        <v>151.896</v>
      </c>
      <c r="AH123" s="39">
        <v>152.403</v>
      </c>
      <c r="AI123" s="39">
        <v>3.1</v>
      </c>
      <c r="AJ123" s="39">
        <v>116</v>
      </c>
      <c r="AK123" s="39">
        <v>125.1</v>
      </c>
      <c r="AL123" s="39">
        <v>124.7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5.3</v>
      </c>
      <c r="D124" s="34">
        <v>115.2</v>
      </c>
      <c r="E124" s="34">
        <v>122.461</v>
      </c>
      <c r="F124" s="34">
        <v>122.147</v>
      </c>
      <c r="G124" s="34">
        <v>5.345339591914932</v>
      </c>
      <c r="H124" s="34">
        <v>109.97</v>
      </c>
      <c r="I124" s="34">
        <v>114.3</v>
      </c>
      <c r="J124" s="34">
        <v>113.9</v>
      </c>
      <c r="K124" s="68">
        <v>6.1412487205731825</v>
      </c>
      <c r="L124" s="34">
        <v>103.7</v>
      </c>
      <c r="M124" s="34">
        <v>122.9</v>
      </c>
      <c r="N124" s="34">
        <v>123.7</v>
      </c>
      <c r="O124" s="34">
        <v>5.3</v>
      </c>
      <c r="P124" s="34">
        <v>119.6</v>
      </c>
      <c r="Q124" s="34">
        <v>125.777</v>
      </c>
      <c r="R124" s="34">
        <v>125.77</v>
      </c>
      <c r="S124" s="34">
        <v>3.48</v>
      </c>
      <c r="T124" s="34">
        <v>112.27</v>
      </c>
      <c r="U124" s="34">
        <v>113.27</v>
      </c>
      <c r="V124" s="34">
        <v>113.095</v>
      </c>
      <c r="W124" s="34">
        <v>4.38</v>
      </c>
      <c r="X124" s="34">
        <v>116.89</v>
      </c>
      <c r="Y124" s="34">
        <v>124.237</v>
      </c>
      <c r="Z124" s="34">
        <v>124.212</v>
      </c>
      <c r="AA124" s="34">
        <v>4.94</v>
      </c>
      <c r="AB124" s="34">
        <v>118.06</v>
      </c>
      <c r="AC124" s="34">
        <v>126.275</v>
      </c>
      <c r="AD124" s="34">
        <v>126.545</v>
      </c>
      <c r="AE124" s="34">
        <v>8.23</v>
      </c>
      <c r="AF124" s="34">
        <v>144.72</v>
      </c>
      <c r="AG124" s="34">
        <v>153.417</v>
      </c>
      <c r="AH124" s="34">
        <v>153.414</v>
      </c>
      <c r="AI124" s="34">
        <v>5.9</v>
      </c>
      <c r="AJ124" s="34">
        <v>118.4</v>
      </c>
      <c r="AK124" s="34">
        <v>125.2</v>
      </c>
      <c r="AL124" s="34">
        <v>125.3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4.7</v>
      </c>
      <c r="D125" s="34">
        <v>122.4</v>
      </c>
      <c r="E125" s="34">
        <v>123.019</v>
      </c>
      <c r="F125" s="34">
        <v>122.615</v>
      </c>
      <c r="G125" s="34">
        <v>6.656713796434528</v>
      </c>
      <c r="H125" s="34">
        <v>121.45</v>
      </c>
      <c r="I125" s="34">
        <v>115</v>
      </c>
      <c r="J125" s="34">
        <v>114</v>
      </c>
      <c r="K125" s="68">
        <v>6.153846153846159</v>
      </c>
      <c r="L125" s="34">
        <v>110.4</v>
      </c>
      <c r="M125" s="34">
        <v>125.1</v>
      </c>
      <c r="N125" s="34">
        <v>124.3</v>
      </c>
      <c r="O125" s="34">
        <v>5.3</v>
      </c>
      <c r="P125" s="34">
        <v>126.8</v>
      </c>
      <c r="Q125" s="34">
        <v>126.455</v>
      </c>
      <c r="R125" s="34">
        <v>126.358</v>
      </c>
      <c r="S125" s="34">
        <v>-2.01</v>
      </c>
      <c r="T125" s="34">
        <v>120.71</v>
      </c>
      <c r="U125" s="34">
        <v>111.427</v>
      </c>
      <c r="V125" s="34">
        <v>113.382</v>
      </c>
      <c r="W125" s="34">
        <v>3.01</v>
      </c>
      <c r="X125" s="34">
        <v>120.33</v>
      </c>
      <c r="Y125" s="34">
        <v>124.685</v>
      </c>
      <c r="Z125" s="34">
        <v>124.598</v>
      </c>
      <c r="AA125" s="34">
        <v>3.71</v>
      </c>
      <c r="AB125" s="34">
        <v>124.19</v>
      </c>
      <c r="AC125" s="34">
        <v>126.634</v>
      </c>
      <c r="AD125" s="34">
        <v>126.986</v>
      </c>
      <c r="AE125" s="34">
        <v>7.63</v>
      </c>
      <c r="AF125" s="34">
        <v>147.87</v>
      </c>
      <c r="AG125" s="34">
        <v>154.552</v>
      </c>
      <c r="AH125" s="34">
        <v>154.45</v>
      </c>
      <c r="AI125" s="34">
        <v>5.1</v>
      </c>
      <c r="AJ125" s="34">
        <v>125</v>
      </c>
      <c r="AK125" s="34">
        <v>125.8</v>
      </c>
      <c r="AL125" s="34">
        <v>125.9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5.4</v>
      </c>
      <c r="D126" s="34">
        <v>122.5</v>
      </c>
      <c r="E126" s="34">
        <v>123.167</v>
      </c>
      <c r="F126" s="34">
        <v>122.84</v>
      </c>
      <c r="G126" s="34">
        <v>3.920348475420047</v>
      </c>
      <c r="H126" s="34">
        <v>116.9</v>
      </c>
      <c r="I126" s="34">
        <v>114.3</v>
      </c>
      <c r="J126" s="34">
        <v>114</v>
      </c>
      <c r="K126" s="34">
        <v>7.945205479452057</v>
      </c>
      <c r="L126" s="34">
        <v>118.2</v>
      </c>
      <c r="M126" s="34">
        <v>125.7</v>
      </c>
      <c r="N126" s="34">
        <v>124.7</v>
      </c>
      <c r="O126" s="34">
        <v>6.4</v>
      </c>
      <c r="P126" s="34">
        <v>124.7</v>
      </c>
      <c r="Q126" s="34">
        <v>127.127</v>
      </c>
      <c r="R126" s="34">
        <v>126.946</v>
      </c>
      <c r="S126" s="34">
        <v>5.67</v>
      </c>
      <c r="T126" s="34">
        <v>122.17</v>
      </c>
      <c r="U126" s="34">
        <v>114.305</v>
      </c>
      <c r="V126" s="34">
        <v>113.708</v>
      </c>
      <c r="W126" s="34">
        <v>4.12</v>
      </c>
      <c r="X126" s="34">
        <v>122.28</v>
      </c>
      <c r="Y126" s="34">
        <v>125.022</v>
      </c>
      <c r="Z126" s="34">
        <v>124.984</v>
      </c>
      <c r="AA126" s="34">
        <v>5.13</v>
      </c>
      <c r="AB126" s="34">
        <v>125.66</v>
      </c>
      <c r="AC126" s="34">
        <v>127.309</v>
      </c>
      <c r="AD126" s="34">
        <v>127.493</v>
      </c>
      <c r="AE126" s="34">
        <v>10.3</v>
      </c>
      <c r="AF126" s="34">
        <v>155.06</v>
      </c>
      <c r="AG126" s="34">
        <v>155.868</v>
      </c>
      <c r="AH126" s="34">
        <v>155.454</v>
      </c>
      <c r="AI126" s="34">
        <v>7</v>
      </c>
      <c r="AJ126" s="34">
        <v>126</v>
      </c>
      <c r="AK126" s="34">
        <v>127.2</v>
      </c>
      <c r="AL126" s="34">
        <v>126.5</v>
      </c>
      <c r="AM126" s="3">
        <v>4</v>
      </c>
    </row>
    <row r="127" spans="1:39" s="68" customFormat="1" ht="12.75">
      <c r="A127" s="124" t="s">
        <v>180</v>
      </c>
      <c r="B127" s="117" t="s">
        <v>111</v>
      </c>
      <c r="C127" s="34">
        <v>3.9</v>
      </c>
      <c r="D127" s="34">
        <v>121.3</v>
      </c>
      <c r="E127" s="34">
        <v>122.692</v>
      </c>
      <c r="F127" s="34">
        <v>122.946</v>
      </c>
      <c r="G127" s="34">
        <v>1.9200734956361998</v>
      </c>
      <c r="H127" s="34">
        <v>110.94</v>
      </c>
      <c r="I127" s="34">
        <v>113.6</v>
      </c>
      <c r="J127" s="34">
        <v>114</v>
      </c>
      <c r="K127" s="34">
        <v>6.227436823104698</v>
      </c>
      <c r="L127" s="34">
        <v>117.7</v>
      </c>
      <c r="M127" s="34">
        <v>123.7</v>
      </c>
      <c r="N127" s="34">
        <v>124.9</v>
      </c>
      <c r="O127" s="34">
        <v>5.1</v>
      </c>
      <c r="P127" s="34">
        <v>130.9</v>
      </c>
      <c r="Q127" s="34">
        <v>127.462</v>
      </c>
      <c r="R127" s="34">
        <v>127.534</v>
      </c>
      <c r="S127" s="34">
        <v>1.36</v>
      </c>
      <c r="T127" s="34">
        <v>112.13</v>
      </c>
      <c r="U127" s="34">
        <v>112.895</v>
      </c>
      <c r="V127" s="34">
        <v>114.013</v>
      </c>
      <c r="W127" s="34">
        <v>3.79</v>
      </c>
      <c r="X127" s="34">
        <v>122.08</v>
      </c>
      <c r="Y127" s="34">
        <v>125.388</v>
      </c>
      <c r="Z127" s="34">
        <v>125.371</v>
      </c>
      <c r="AA127" s="34">
        <v>6.38</v>
      </c>
      <c r="AB127" s="34">
        <v>128.85</v>
      </c>
      <c r="AC127" s="34">
        <v>128.072</v>
      </c>
      <c r="AD127" s="34">
        <v>128.008</v>
      </c>
      <c r="AE127" s="34">
        <v>7.42</v>
      </c>
      <c r="AF127" s="34">
        <v>157.66</v>
      </c>
      <c r="AG127" s="34">
        <v>156.199</v>
      </c>
      <c r="AH127" s="34">
        <v>156.419</v>
      </c>
      <c r="AI127" s="34">
        <v>5.6</v>
      </c>
      <c r="AJ127" s="34">
        <v>126.7</v>
      </c>
      <c r="AK127" s="34">
        <v>127</v>
      </c>
      <c r="AL127" s="34">
        <v>126.9</v>
      </c>
      <c r="AM127" s="125">
        <v>5</v>
      </c>
    </row>
    <row r="128" spans="1:39" ht="12.75">
      <c r="A128" s="41" t="s">
        <v>180</v>
      </c>
      <c r="B128" s="18" t="s">
        <v>113</v>
      </c>
      <c r="C128" s="2">
        <v>2.9</v>
      </c>
      <c r="D128" s="2">
        <v>145.2</v>
      </c>
      <c r="E128" s="2">
        <v>122.887</v>
      </c>
      <c r="F128" s="2">
        <v>123.189</v>
      </c>
      <c r="G128" s="2">
        <v>-2.1911456775351534</v>
      </c>
      <c r="H128" s="2">
        <v>130.79</v>
      </c>
      <c r="I128" s="2">
        <v>113.2</v>
      </c>
      <c r="J128" s="2">
        <v>113.9</v>
      </c>
      <c r="K128" s="2">
        <v>6.613946800862701</v>
      </c>
      <c r="L128" s="34">
        <v>148.3</v>
      </c>
      <c r="M128" s="2">
        <v>124.7</v>
      </c>
      <c r="N128" s="2">
        <v>125.2</v>
      </c>
      <c r="O128" s="2">
        <v>6.5</v>
      </c>
      <c r="P128" s="34">
        <v>153.4</v>
      </c>
      <c r="Q128" s="2">
        <v>128.341</v>
      </c>
      <c r="R128" s="2">
        <v>128.125</v>
      </c>
      <c r="S128" s="34">
        <v>3.5</v>
      </c>
      <c r="T128" s="34">
        <v>145.13</v>
      </c>
      <c r="U128" s="34">
        <v>114.155</v>
      </c>
      <c r="V128" s="34">
        <v>114.29</v>
      </c>
      <c r="W128" s="2">
        <v>4.39</v>
      </c>
      <c r="X128" s="34">
        <v>148.92</v>
      </c>
      <c r="Y128" s="2">
        <v>125.931</v>
      </c>
      <c r="Z128" s="2">
        <v>125.757</v>
      </c>
      <c r="AA128" s="2">
        <v>4.07</v>
      </c>
      <c r="AB128" s="34">
        <v>150.31</v>
      </c>
      <c r="AC128" s="34">
        <v>128.242</v>
      </c>
      <c r="AD128" s="34">
        <v>128.479</v>
      </c>
      <c r="AE128" s="34">
        <v>8.19</v>
      </c>
      <c r="AF128" s="34">
        <v>185.74</v>
      </c>
      <c r="AG128" s="34">
        <v>157.337</v>
      </c>
      <c r="AH128" s="34">
        <v>157.387</v>
      </c>
      <c r="AI128" s="34">
        <v>4.5</v>
      </c>
      <c r="AJ128" s="34">
        <v>150.3</v>
      </c>
      <c r="AK128" s="2">
        <v>126.8</v>
      </c>
      <c r="AL128" s="2">
        <v>127.2</v>
      </c>
      <c r="AM128" s="3">
        <v>6</v>
      </c>
    </row>
    <row r="129" spans="1:39" ht="12.75">
      <c r="A129" s="41" t="s">
        <v>180</v>
      </c>
      <c r="B129" s="18" t="s">
        <v>115</v>
      </c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14</v>
      </c>
      <c r="E130" s="39" t="s">
        <v>15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16</v>
      </c>
      <c r="E131" s="39" t="s">
        <v>17</v>
      </c>
      <c r="F131" s="39"/>
      <c r="G131" s="39"/>
      <c r="H131" s="39"/>
      <c r="I131" s="39"/>
      <c r="J131" s="39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24" ht="12.75">
      <c r="D132" s="39"/>
      <c r="E132" s="39"/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W132" s="34"/>
      <c r="X132" s="34"/>
    </row>
    <row r="133" spans="4:24" ht="12.75">
      <c r="D133" s="39"/>
      <c r="E133" s="39"/>
      <c r="F133" s="65"/>
      <c r="G133" s="65"/>
      <c r="H133" s="65"/>
      <c r="I133" s="65"/>
      <c r="J133" s="65"/>
      <c r="K133" s="65"/>
      <c r="L133" s="119"/>
      <c r="M133" s="119"/>
      <c r="N133" s="119"/>
      <c r="O133" s="119"/>
      <c r="P133" s="119"/>
      <c r="Q133" s="119"/>
      <c r="R133" s="119"/>
      <c r="S133" s="68"/>
      <c r="W133" s="34"/>
      <c r="X133" s="34"/>
    </row>
    <row r="134" spans="10:24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W134" s="34"/>
      <c r="X134" s="34"/>
    </row>
    <row r="135" spans="10:24" ht="12.75">
      <c r="J135" s="68"/>
      <c r="K135" s="68"/>
      <c r="L135" s="119"/>
      <c r="M135" s="119"/>
      <c r="N135" s="119"/>
      <c r="O135" s="119"/>
      <c r="P135" s="119"/>
      <c r="Q135" s="119"/>
      <c r="R135" s="119"/>
      <c r="S135" s="68"/>
      <c r="W135" s="34"/>
      <c r="X135" s="34"/>
    </row>
    <row r="136" spans="10:24" ht="12.75">
      <c r="J136" s="119"/>
      <c r="K136" s="119"/>
      <c r="W136" s="34"/>
      <c r="X136" s="3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G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7" sqref="H10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7.686366323776982</v>
      </c>
      <c r="E6" s="75">
        <f>100*(SUM(Taulukko!F15:F17)-SUM(Taulukko!F3:F5))/SUM(Taulukko!F3:F5)</f>
        <v>5.712267495553312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6.359158083296009</v>
      </c>
      <c r="H6" s="75">
        <f>100*(SUM(Taulukko!J15:J17)-SUM(Taulukko!J3:J5))/SUM(Taulukko!J3:J5)</f>
        <v>6.445837063563105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8.909730363423224</v>
      </c>
      <c r="K6" s="75">
        <f>100*(SUM(Taulukko!N15:N17)-SUM(Taulukko!N3:N5))/SUM(Taulukko!N3:N5)</f>
        <v>9.817754262198717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7.547516054624975</v>
      </c>
      <c r="N6" s="75">
        <f>100*(SUM(Taulukko!R15:R17)-SUM(Taulukko!R3:R5))/SUM(Taulukko!R3:R5)</f>
        <v>7.442069088787504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2.6039586290123964</v>
      </c>
      <c r="Q6" s="75">
        <f>100*(SUM(Taulukko!V15:V17)-SUM(Taulukko!V3:V5))/SUM(Taulukko!V3:V5)</f>
        <v>-1.121315317630792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9.208512948079461</v>
      </c>
      <c r="T6" s="75">
        <f>100*(SUM(Taulukko!Z15:Z17)-SUM(Taulukko!Z3:Z5))/SUM(Taulukko!Z3:Z5)</f>
        <v>6.786686332670556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11.05330368856545</v>
      </c>
      <c r="W6" s="75">
        <f>100*(SUM(Taulukko!AD15:AD17)-SUM(Taulukko!AD3:AD5))/SUM(Taulukko!AD3:AD5)</f>
        <v>11.05003169268166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11.825082528768505</v>
      </c>
      <c r="Z6" s="75">
        <f>100*(SUM(Taulukko!AH15:AH17)-SUM(Taulukko!AH3:AH5))/SUM(Taulukko!AH3:AH5)</f>
        <v>11.672408729441528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7.040158651462591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7.137958980113454</v>
      </c>
      <c r="E7" s="75">
        <f>100*(SUM(Taulukko!F16:F18)-SUM(Taulukko!F4:F6))/SUM(Taulukko!F4:F6)</f>
        <v>5.406842427653286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6.497552291944813</v>
      </c>
      <c r="H7" s="75">
        <f>100*(SUM(Taulukko!J16:J18)-SUM(Taulukko!J4:J6))/SUM(Taulukko!J4:J6)</f>
        <v>6.272241992882547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9.924109748978399</v>
      </c>
      <c r="K7" s="75">
        <f>100*(SUM(Taulukko!N16:N18)-SUM(Taulukko!N4:N6))/SUM(Taulukko!N4:N6)</f>
        <v>10.449503794512538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7.378054966911474</v>
      </c>
      <c r="N7" s="75">
        <f>100*(SUM(Taulukko!R16:R18)-SUM(Taulukko!R4:R6))/SUM(Taulukko!R4:R6)</f>
        <v>7.426126633489262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-1.296749910153666</v>
      </c>
      <c r="Q7" s="75">
        <f>100*(SUM(Taulukko!V16:V18)-SUM(Taulukko!V4:V6))/SUM(Taulukko!V4:V6)</f>
        <v>-1.6473132886404305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8.74741947118213</v>
      </c>
      <c r="T7" s="75">
        <f>100*(SUM(Taulukko!Z16:Z18)-SUM(Taulukko!Z4:Z6))/SUM(Taulukko!Z4:Z6)</f>
        <v>6.471565028571801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10.981978369134723</v>
      </c>
      <c r="W7" s="75">
        <f>100*(SUM(Taulukko!AD16:AD18)-SUM(Taulukko!AD4:AD6))/SUM(Taulukko!AD4:AD6)</f>
        <v>10.943203936211983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11.38552526084968</v>
      </c>
      <c r="Z7" s="75">
        <f>100*(SUM(Taulukko!AH16:AH18)-SUM(Taulukko!AH4:AH6))/SUM(Taulukko!AH4:AH6)</f>
        <v>11.359399099834935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6.61401776900295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6.955238413475198</v>
      </c>
      <c r="E8" s="75">
        <f>100*(SUM(Taulukko!F17:F19)-SUM(Taulukko!F5:F7))/SUM(Taulukko!F5:F7)</f>
        <v>5.181808303790943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6.463036741921188</v>
      </c>
      <c r="H8" s="75">
        <f>100*(SUM(Taulukko!J17:J19)-SUM(Taulukko!J5:J7))/SUM(Taulukko!J5:J7)</f>
        <v>6.103494029190603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12.419825072886303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7.459426222876642</v>
      </c>
      <c r="N8" s="75">
        <f>100*(SUM(Taulukko!R17:R19)-SUM(Taulukko!R5:R7))/SUM(Taulukko!R5:R7)</f>
        <v>7.407726510893751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-1.4230913917860568</v>
      </c>
      <c r="Q8" s="75">
        <f>100*(SUM(Taulukko!V17:V19)-SUM(Taulukko!V5:V7))/SUM(Taulukko!V5:V7)</f>
        <v>-2.2760948822286635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8.292019053173913</v>
      </c>
      <c r="T8" s="75">
        <f>100*(SUM(Taulukko!Z17:Z19)-SUM(Taulukko!Z5:Z7))/SUM(Taulukko!Z5:Z7)</f>
        <v>6.133226719351568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10.87436544580538</v>
      </c>
      <c r="W8" s="75">
        <f>100*(SUM(Taulukko!AD17:AD19)-SUM(Taulukko!AD5:AD7))/SUM(Taulukko!AD5:AD7)</f>
        <v>10.86654075738568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10.927782362532934</v>
      </c>
      <c r="Z8" s="75">
        <f>100*(SUM(Taulukko!AH17:AH19)-SUM(Taulukko!AH5:AH7))/SUM(Taulukko!AH5:AH7)</f>
        <v>11.037984714474108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6.268364348677773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4.997501227447992</v>
      </c>
      <c r="E9" s="75">
        <f>100*(SUM(Taulukko!F18:F20)-SUM(Taulukko!F6:F8))/SUM(Taulukko!F6:F8)</f>
        <v>5.044335494986304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5.926251097453908</v>
      </c>
      <c r="H9" s="75">
        <f>100*(SUM(Taulukko!J18:J20)-SUM(Taulukko!J6:J8))/SUM(Taulukko!J6:J8)</f>
        <v>5.892700087950764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11.441647597254004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7.285872903255394</v>
      </c>
      <c r="N9" s="75">
        <f>100*(SUM(Taulukko!R18:R20)-SUM(Taulukko!R6:R8))/SUM(Taulukko!R6:R8)</f>
        <v>7.389707969793892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-3.7583078393845097</v>
      </c>
      <c r="Q9" s="75">
        <f>100*(SUM(Taulukko!V18:V20)-SUM(Taulukko!V6:V8))/SUM(Taulukko!V6:V8)</f>
        <v>-2.947559548494295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5.723472694487794</v>
      </c>
      <c r="T9" s="75">
        <f>100*(SUM(Taulukko!Z18:Z20)-SUM(Taulukko!Z6:Z8))/SUM(Taulukko!Z6:Z8)</f>
        <v>5.787892389407139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10.689722244684326</v>
      </c>
      <c r="W9" s="75">
        <f>100*(SUM(Taulukko!AD18:AD20)-SUM(Taulukko!AD6:AD8))/SUM(Taulukko!AD6:AD8)</f>
        <v>10.856558039556655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10.588080103821664</v>
      </c>
      <c r="Z9" s="75">
        <f>100*(SUM(Taulukko!AH18:AH20)-SUM(Taulukko!AH6:AH8))/SUM(Taulukko!AH6:AH8)</f>
        <v>10.739140868730507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4.959013883664189</v>
      </c>
      <c r="E10" s="75">
        <f>100*(SUM(Taulukko!F19:F21)-SUM(Taulukko!F7:F9))/SUM(Taulukko!F7:F9)</f>
        <v>4.944782279916816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5.591961555264313</v>
      </c>
      <c r="H10" s="75">
        <f>100*(SUM(Taulukko!J19:J21)-SUM(Taulukko!J7:J9))/SUM(Taulukko!J7:J9)</f>
        <v>5.640577175338887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11.647727272727273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7.424574331081619</v>
      </c>
      <c r="N10" s="75">
        <f>100*(SUM(Taulukko!R19:R21)-SUM(Taulukko!R7:R9))/SUM(Taulukko!R7:R9)</f>
        <v>7.373707966736948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-3.731370354545094</v>
      </c>
      <c r="Q10" s="75">
        <f>100*(SUM(Taulukko!V19:V21)-SUM(Taulukko!V7:V9))/SUM(Taulukko!V7:V9)</f>
        <v>-3.5523565139153694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5.2662164758410075</v>
      </c>
      <c r="T10" s="75">
        <f>100*(SUM(Taulukko!Z19:Z21)-SUM(Taulukko!Z7:Z9))/SUM(Taulukko!Z7:Z9)</f>
        <v>5.449906268286036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10.763496938660046</v>
      </c>
      <c r="W10" s="75">
        <f>100*(SUM(Taulukko!AD19:AD21)-SUM(Taulukko!AD7:AD9))/SUM(Taulukko!AD7:AD9)</f>
        <v>10.97677579734949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10.340517690132058</v>
      </c>
      <c r="Z10" s="75">
        <f>100*(SUM(Taulukko!AH19:AH21)-SUM(Taulukko!AH7:AH9))/SUM(Taulukko!AH7:AH9)</f>
        <v>10.47996830961075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4.828384719433284</v>
      </c>
      <c r="E11" s="75">
        <f>100*(SUM(Taulukko!F20:F22)-SUM(Taulukko!F8:F10))/SUM(Taulukko!F8:F10)</f>
        <v>4.853618336472566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5.304347826086964</v>
      </c>
      <c r="H11" s="75">
        <f>100*(SUM(Taulukko!J20:J22)-SUM(Taulukko!J8:J10))/SUM(Taulukko!J8:J10)</f>
        <v>5.391304347826089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11.984171848501989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7.3954765971729595</v>
      </c>
      <c r="N11" s="75">
        <f>100*(SUM(Taulukko!R20:R22)-SUM(Taulukko!R8:R10))/SUM(Taulukko!R8:R10)</f>
        <v>7.355692586757442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-5.226916641314288</v>
      </c>
      <c r="Q11" s="75">
        <f>100*(SUM(Taulukko!V20:V22)-SUM(Taulukko!V8:V10))/SUM(Taulukko!V8:V10)</f>
        <v>-4.018386764876481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4.943579675189066</v>
      </c>
      <c r="T11" s="75">
        <f>100*(SUM(Taulukko!Z20:Z22)-SUM(Taulukko!Z8:Z10))/SUM(Taulukko!Z8:Z10)</f>
        <v>5.132560305125267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12.318033080651045</v>
      </c>
      <c r="W11" s="75">
        <f>100*(SUM(Taulukko!AD20:AD22)-SUM(Taulukko!AD8:AD10))/SUM(Taulukko!AD8:AD10)</f>
        <v>11.279977982749921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10.221401975973937</v>
      </c>
      <c r="Z11" s="75">
        <f>100*(SUM(Taulukko!AH20:AH22)-SUM(Taulukko!AH8:AH10))/SUM(Taulukko!AH8:AH10)</f>
        <v>10.260520740431339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4.7062817569609035</v>
      </c>
      <c r="E12" s="75">
        <f>100*(SUM(Taulukko!F21:F23)-SUM(Taulukko!F9:F11))/SUM(Taulukko!F9:F11)</f>
        <v>4.78480378907417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4.932929467762874</v>
      </c>
      <c r="H12" s="75">
        <f>100*(SUM(Taulukko!J21:J23)-SUM(Taulukko!J9:J11))/SUM(Taulukko!J9:J11)</f>
        <v>5.188067444876771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7.172808878475822</v>
      </c>
      <c r="N12" s="75">
        <f>100*(SUM(Taulukko!R21:R23)-SUM(Taulukko!R9:R11))/SUM(Taulukko!R9:R11)</f>
        <v>7.337533609489556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-4.61926110022462</v>
      </c>
      <c r="Q12" s="75">
        <f>100*(SUM(Taulukko!V21:V23)-SUM(Taulukko!V9:V11))/SUM(Taulukko!V9:V11)</f>
        <v>-4.316846861968009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4.540324861444143</v>
      </c>
      <c r="T12" s="75">
        <f>100*(SUM(Taulukko!Z21:Z23)-SUM(Taulukko!Z9:Z11))/SUM(Taulukko!Z9:Z11)</f>
        <v>4.846661396934525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13.984774737057407</v>
      </c>
      <c r="W12" s="75">
        <f>100*(SUM(Taulukko!AD21:AD23)-SUM(Taulukko!AD9:AD11))/SUM(Taulukko!AD9:AD11)</f>
        <v>11.764311430783827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9.943881172165236</v>
      </c>
      <c r="Z12" s="75">
        <f>100*(SUM(Taulukko!AH21:AH23)-SUM(Taulukko!AH9:AH11))/SUM(Taulukko!AH9:AH11)</f>
        <v>10.077024694777661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4.703100435889532</v>
      </c>
      <c r="E13" s="75">
        <f>100*(SUM(Taulukko!F22:F24)-SUM(Taulukko!F10:F12))/SUM(Taulukko!F10:F12)</f>
        <v>4.76358205347353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4.5981951009883915</v>
      </c>
      <c r="H13" s="75">
        <f>100*(SUM(Taulukko!J22:J24)-SUM(Taulukko!J10:J12))/SUM(Taulukko!J10:J12)</f>
        <v>5.075268817204306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10.94972067039106</v>
      </c>
      <c r="K13" s="75">
        <f>100*(SUM(Taulukko!N22:N24)-SUM(Taulukko!N10:N12))/SUM(Taulukko!N10:N12)</f>
        <v>11.38392857142859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7.25991068247233</v>
      </c>
      <c r="N13" s="75">
        <f>100*(SUM(Taulukko!R22:R24)-SUM(Taulukko!R10:R12))/SUM(Taulukko!R10:R12)</f>
        <v>7.327817965133988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-5.176822669641547</v>
      </c>
      <c r="Q13" s="75">
        <f>100*(SUM(Taulukko!V22:V24)-SUM(Taulukko!V10:V12))/SUM(Taulukko!V10:V12)</f>
        <v>-4.462054888282859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4.70812580203997</v>
      </c>
      <c r="T13" s="75">
        <f>100*(SUM(Taulukko!Z22:Z24)-SUM(Taulukko!Z10:Z12))/SUM(Taulukko!Z10:Z12)</f>
        <v>4.587541134190617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15.387975645189371</v>
      </c>
      <c r="W13" s="75">
        <f>100*(SUM(Taulukko!AD22:AD24)-SUM(Taulukko!AD10:AD12))/SUM(Taulukko!AD10:AD12)</f>
        <v>12.34205407985922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10.01594931720121</v>
      </c>
      <c r="Z13" s="75">
        <f>100*(SUM(Taulukko!AH22:AH24)-SUM(Taulukko!AH10:AH12))/SUM(Taulukko!AH10:AH12)</f>
        <v>9.923388514294585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4.799503677156746</v>
      </c>
      <c r="E14" s="75">
        <f>100*(SUM(Taulukko!F23:F25)-SUM(Taulukko!F11:F13))/SUM(Taulukko!F11:F13)</f>
        <v>4.776996640513488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4.786324786324782</v>
      </c>
      <c r="H14" s="75">
        <f>100*(SUM(Taulukko!J23:J25)-SUM(Taulukko!J11:J13))/SUM(Taulukko!J11:J13)</f>
        <v>5.0513698630136785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11.621472053126745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7.3923473842177225</v>
      </c>
      <c r="N14" s="75">
        <f>100*(SUM(Taulukko!R23:R25)-SUM(Taulukko!R11:R13))/SUM(Taulukko!R11:R13)</f>
        <v>7.3225621000506935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-4.677884482711024</v>
      </c>
      <c r="Q14" s="75">
        <f>100*(SUM(Taulukko!V23:V25)-SUM(Taulukko!V11:V13))/SUM(Taulukko!V11:V13)</f>
        <v>-4.479944156307338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4.558583775366053</v>
      </c>
      <c r="T14" s="75">
        <f>100*(SUM(Taulukko!Z23:Z25)-SUM(Taulukko!Z11:Z13))/SUM(Taulukko!Z11:Z13)</f>
        <v>4.32877291346808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15.279757975624284</v>
      </c>
      <c r="W14" s="75">
        <f>100*(SUM(Taulukko!AD23:AD25)-SUM(Taulukko!AD11:AD13))/SUM(Taulukko!AD11:AD13)</f>
        <v>12.884994532730532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9.865622889157581</v>
      </c>
      <c r="Z14" s="75">
        <f>100*(SUM(Taulukko!AH23:AH25)-SUM(Taulukko!AH11:AH13))/SUM(Taulukko!AH11:AH13)</f>
        <v>9.781838287179198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4.803960868934795</v>
      </c>
      <c r="E15" s="75">
        <f>100*(SUM(Taulukko!F24:F26)-SUM(Taulukko!F12:F14))/SUM(Taulukko!F12:F14)</f>
        <v>4.790474148498242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5.019140791152693</v>
      </c>
      <c r="H15" s="75">
        <f>100*(SUM(Taulukko!J24:J26)-SUM(Taulukko!J12:J14))/SUM(Taulukko!J12:J14)</f>
        <v>5.070302513847455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12.761276127612755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6.629902453956948</v>
      </c>
      <c r="N15" s="75">
        <f>100*(SUM(Taulukko!R24:R26)-SUM(Taulukko!R12:R14))/SUM(Taulukko!R12:R14)</f>
        <v>7.303303341685204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-4.581801359343931</v>
      </c>
      <c r="Q15" s="75">
        <f>100*(SUM(Taulukko!V24:V26)-SUM(Taulukko!V12:V14))/SUM(Taulukko!V12:V14)</f>
        <v>-4.399504891550486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4.257251728864085</v>
      </c>
      <c r="T15" s="75">
        <f>100*(SUM(Taulukko!Z24:Z26)-SUM(Taulukko!Z12:Z14))/SUM(Taulukko!Z12:Z14)</f>
        <v>4.051361933880404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14.826508433451632</v>
      </c>
      <c r="W15" s="75">
        <f>100*(SUM(Taulukko!AD24:AD26)-SUM(Taulukko!AD12:AD14))/SUM(Taulukko!AD12:AD14)</f>
        <v>13.319618998527954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9.813142726820367</v>
      </c>
      <c r="Z15" s="75">
        <f>100*(SUM(Taulukko!AH24:AH26)-SUM(Taulukko!AH12:AH14))/SUM(Taulukko!AH12:AH14)</f>
        <v>9.63765666603072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4.871865275101242</v>
      </c>
      <c r="E16" s="77">
        <f>100*(SUM(Taulukko!F25:F27)-SUM(Taulukko!F13:F15))/SUM(Taulukko!F13:F15)</f>
        <v>4.774653792737445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5.732484076433121</v>
      </c>
      <c r="H16" s="77">
        <f>100*(SUM(Taulukko!J25:J27)-SUM(Taulukko!J13:J15))/SUM(Taulukko!J13:J15)</f>
        <v>5.133644463300803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13.544511196067727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6.3923287203527535</v>
      </c>
      <c r="N16" s="77">
        <f>100*(SUM(Taulukko!R25:R27)-SUM(Taulukko!R13:R15))/SUM(Taulukko!R13:R15)</f>
        <v>7.256286040479669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-6.8598287064913475</v>
      </c>
      <c r="Q16" s="77">
        <f>100*(SUM(Taulukko!V25:V27)-SUM(Taulukko!V13:V15))/SUM(Taulukko!V13:V15)</f>
        <v>-4.260803610004304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3.719159084567834</v>
      </c>
      <c r="T16" s="77">
        <f>100*(SUM(Taulukko!Z25:Z27)-SUM(Taulukko!Z13:Z15))/SUM(Taulukko!Z13:Z15)</f>
        <v>3.7631511019247044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14.72073156331231</v>
      </c>
      <c r="W16" s="77">
        <f>100*(SUM(Taulukko!AD25:AD27)-SUM(Taulukko!AD13:AD15))/SUM(Taulukko!AD13:AD15)</f>
        <v>13.66583888053089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9.411750213520785</v>
      </c>
      <c r="Z16" s="77">
        <f>100*(SUM(Taulukko!AH25:AH27)-SUM(Taulukko!AH13:AH15))/SUM(Taulukko!AH13:AH15)</f>
        <v>9.497914723363573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4.720677283467936</v>
      </c>
      <c r="E17" s="75">
        <f>100*(SUM(Taulukko!F26:F28)-SUM(Taulukko!F14:F16))/SUM(Taulukko!F14:F16)</f>
        <v>4.716631285221628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5.369978858350959</v>
      </c>
      <c r="H17" s="75">
        <f>100*(SUM(Taulukko!J26:J28)-SUM(Taulukko!J14:J16))/SUM(Taulukko!J14:J16)</f>
        <v>5.109797297297282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11.590296495956874</v>
      </c>
      <c r="K17" s="75">
        <f>100*(SUM(Taulukko!N26:N28)-SUM(Taulukko!N14:N16))/SUM(Taulukko!N14:N16)</f>
        <v>11.952406706327741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6.181357395568552</v>
      </c>
      <c r="N17" s="75">
        <f>100*(SUM(Taulukko!R26:R28)-SUM(Taulukko!R14:R16))/SUM(Taulukko!R14:R16)</f>
        <v>7.189524204752518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-6.168693183188265</v>
      </c>
      <c r="Q17" s="75">
        <f>100*(SUM(Taulukko!V26:V28)-SUM(Taulukko!V14:V16))/SUM(Taulukko!V14:V16)</f>
        <v>-4.12083973690011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3.2984000913993574</v>
      </c>
      <c r="T17" s="75">
        <f>100*(SUM(Taulukko!Z26:Z28)-SUM(Taulukko!Z14:Z16))/SUM(Taulukko!Z14:Z16)</f>
        <v>3.488063442038541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14.70694710188871</v>
      </c>
      <c r="W17" s="75">
        <f>100*(SUM(Taulukko!AD26:AD28)-SUM(Taulukko!AD14:AD16))/SUM(Taulukko!AD14:AD16)</f>
        <v>13.94732015920121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9.123112305124753</v>
      </c>
      <c r="Z17" s="75">
        <f>100*(SUM(Taulukko!AH26:AH28)-SUM(Taulukko!AH14:AH16))/SUM(Taulukko!AH14:AH16)</f>
        <v>9.39846079115477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6.641721234798886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4.7130396633289555</v>
      </c>
      <c r="E18" s="75">
        <f>100*(SUM(Taulukko!F27:F29)-SUM(Taulukko!F15:F17))/SUM(Taulukko!F15:F17)</f>
        <v>4.619122125886599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5.136842105263166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11.302475780409042</v>
      </c>
      <c r="K18" s="75">
        <f>100*(SUM(Taulukko!N27:N29)-SUM(Taulukko!N15:N17))/SUM(Taulukko!N15:N17)</f>
        <v>10.867237687366156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5.9148799719108816</v>
      </c>
      <c r="N18" s="75">
        <f>100*(SUM(Taulukko!R27:R29)-SUM(Taulukko!R15:R17))/SUM(Taulukko!R15:R17)</f>
        <v>7.122947614623272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-6.748888023788433</v>
      </c>
      <c r="Q18" s="75">
        <f>100*(SUM(Taulukko!V27:V29)-SUM(Taulukko!V15:V17))/SUM(Taulukko!V15:V17)</f>
        <v>-4.01583574763372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3.2033255246826307</v>
      </c>
      <c r="T18" s="75">
        <f>100*(SUM(Taulukko!Z27:Z29)-SUM(Taulukko!Z15:Z17))/SUM(Taulukko!Z15:Z17)</f>
        <v>3.2410783066953894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14.777226693232347</v>
      </c>
      <c r="W18" s="75">
        <f>100*(SUM(Taulukko!AD27:AD29)-SUM(Taulukko!AD15:AD17))/SUM(Taulukko!AD15:AD17)</f>
        <v>14.14698726350783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9.20017749798596</v>
      </c>
      <c r="Z18" s="75">
        <f>100*(SUM(Taulukko!AH27:AH29)-SUM(Taulukko!AH15:AH17))/SUM(Taulukko!AH15:AH17)</f>
        <v>9.36973852774619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6.021306160259378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4.354319407269471</v>
      </c>
      <c r="E19" s="75">
        <f>100*(SUM(Taulukko!F28:F30)-SUM(Taulukko!F16:F18))/SUM(Taulukko!F16:F18)</f>
        <v>4.515339233038348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4.1370664437943905</v>
      </c>
      <c r="H19" s="75">
        <f>100*(SUM(Taulukko!J28:J30)-SUM(Taulukko!J16:J18))/SUM(Taulukko!J16:J18)</f>
        <v>5.023022185014651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9.665427509293673</v>
      </c>
      <c r="K19" s="75">
        <f>100*(SUM(Taulukko!N28:N30)-SUM(Taulukko!N16:N18))/SUM(Taulukko!N16:N18)</f>
        <v>9.513742071881607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5.361284583253867</v>
      </c>
      <c r="N19" s="75">
        <f>100*(SUM(Taulukko!R28:R30)-SUM(Taulukko!R16:R18))/SUM(Taulukko!R16:R18)</f>
        <v>7.0653671166412115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-4.404718419479952</v>
      </c>
      <c r="Q19" s="75">
        <f>100*(SUM(Taulukko!V28:V30)-SUM(Taulukko!V16:V18))/SUM(Taulukko!V16:V18)</f>
        <v>-3.8835234279566433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2.8205366860859558</v>
      </c>
      <c r="T19" s="75">
        <f>100*(SUM(Taulukko!Z28:Z30)-SUM(Taulukko!Z16:Z18))/SUM(Taulukko!Z16:Z18)</f>
        <v>3.024295729531544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14.580231048694912</v>
      </c>
      <c r="W19" s="75">
        <f>100*(SUM(Taulukko!AD28:AD30)-SUM(Taulukko!AD16:AD18))/SUM(Taulukko!AD16:AD18)</f>
        <v>14.257969464920796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9.31188720907411</v>
      </c>
      <c r="Z19" s="75">
        <f>100*(SUM(Taulukko!AH28:AH30)-SUM(Taulukko!AH16:AH18))/SUM(Taulukko!AH16:AH18)</f>
        <v>9.406228382040347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6.620370370370362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4.3229358691936834</v>
      </c>
      <c r="E20" s="75">
        <f>100*(SUM(Taulukko!F29:F31)-SUM(Taulukko!F17:F19))/SUM(Taulukko!F17:F19)</f>
        <v>4.489241769072518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4.282744282744288</v>
      </c>
      <c r="H20" s="75">
        <f>100*(SUM(Taulukko!J29:J31)-SUM(Taulukko!J17:J19))/SUM(Taulukko!J17:J19)</f>
        <v>5.085452271779916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7.987551867219905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4.771002677621628</v>
      </c>
      <c r="N20" s="75">
        <f>100*(SUM(Taulukko!R29:R31)-SUM(Taulukko!R17:R19))/SUM(Taulukko!R17:R19)</f>
        <v>7.011434958301087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-5.092036401369296</v>
      </c>
      <c r="Q20" s="75">
        <f>100*(SUM(Taulukko!V29:V31)-SUM(Taulukko!V17:V19))/SUM(Taulukko!V17:V19)</f>
        <v>-3.5971065784204828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2.7023536274041953</v>
      </c>
      <c r="T20" s="75">
        <f>100*(SUM(Taulukko!Z29:Z31)-SUM(Taulukko!Z17:Z19))/SUM(Taulukko!Z17:Z19)</f>
        <v>2.8421799406832124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14.44283240511068</v>
      </c>
      <c r="W20" s="75">
        <f>100*(SUM(Taulukko!AD29:AD31)-SUM(Taulukko!AD17:AD19))/SUM(Taulukko!AD17:AD19)</f>
        <v>14.316374182618876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9.493041600805798</v>
      </c>
      <c r="Z20" s="75">
        <f>100*(SUM(Taulukko!AH29:AH31)-SUM(Taulukko!AH17:AH19))/SUM(Taulukko!AH17:AH19)</f>
        <v>9.486263121513566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6.728110599078326</v>
      </c>
      <c r="AC20" s="75">
        <f>100*(SUM(Taulukko!AL29:AL31)-SUM(Taulukko!AL17:AL19))/SUM(Taulukko!AL17:AL19)</f>
        <v>6.964944649446478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4.315847185436955</v>
      </c>
      <c r="E21" s="75">
        <f>100*(SUM(Taulukko!F30:F32)-SUM(Taulukko!F18:F20))/SUM(Taulukko!F18:F20)</f>
        <v>4.62076528522362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4.7244094488189</v>
      </c>
      <c r="H21" s="75">
        <f>100*(SUM(Taulukko!J30:J32)-SUM(Taulukko!J18:J20))/SUM(Taulukko!J18:J20)</f>
        <v>5.3156146179401915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7.23819301848049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5.405506619477732</v>
      </c>
      <c r="N21" s="75">
        <f>100*(SUM(Taulukko!R30:R32)-SUM(Taulukko!R18:R20))/SUM(Taulukko!R18:R20)</f>
        <v>6.957782222888007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-3.090136639529835</v>
      </c>
      <c r="Q21" s="75">
        <f>100*(SUM(Taulukko!V30:V32)-SUM(Taulukko!V18:V20))/SUM(Taulukko!V18:V20)</f>
        <v>-3.112101820356301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2.5781218429205235</v>
      </c>
      <c r="T21" s="75">
        <f>100*(SUM(Taulukko!Z30:Z32)-SUM(Taulukko!Z18:Z20))/SUM(Taulukko!Z18:Z20)</f>
        <v>2.6947694858273583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14.589474661038189</v>
      </c>
      <c r="W21" s="75">
        <f>100*(SUM(Taulukko!AD30:AD32)-SUM(Taulukko!AD18:AD20))/SUM(Taulukko!AD18:AD20)</f>
        <v>14.334717644798461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9.546129247320229</v>
      </c>
      <c r="Z21" s="75">
        <f>100*(SUM(Taulukko!AH30:AH32)-SUM(Taulukko!AH18:AH20))/SUM(Taulukko!AH18:AH20)</f>
        <v>9.59359295767609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7.607192254495172</v>
      </c>
      <c r="AC21" s="75">
        <f>100*(SUM(Taulukko!AL30:AL32)-SUM(Taulukko!AL18:AL20))/SUM(Taulukko!AL18:AL20)</f>
        <v>7.306985294117636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4.88683106134169</v>
      </c>
      <c r="E22" s="75">
        <f>100*(SUM(Taulukko!F31:F33)-SUM(Taulukko!F19:F21))/SUM(Taulukko!F19:F21)</f>
        <v>4.910615808727721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5.585436491518411</v>
      </c>
      <c r="H22" s="75">
        <f>100*(SUM(Taulukko!J31:J33)-SUM(Taulukko!J19:J21))/SUM(Taulukko!J19:J21)</f>
        <v>5.6705298013244985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7.633587786259542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5.685774774076839</v>
      </c>
      <c r="N22" s="75">
        <f>100*(SUM(Taulukko!R31:R33)-SUM(Taulukko!R19:R21))/SUM(Taulukko!R19:R21)</f>
        <v>6.909950709225613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-2.469818420669545</v>
      </c>
      <c r="Q22" s="75">
        <f>100*(SUM(Taulukko!V31:V33)-SUM(Taulukko!V19:V21))/SUM(Taulukko!V19:V21)</f>
        <v>-2.527582756157446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2.8703614319717095</v>
      </c>
      <c r="T22" s="75">
        <f>100*(SUM(Taulukko!Z31:Z33)-SUM(Taulukko!Z19:Z21))/SUM(Taulukko!Z19:Z21)</f>
        <v>2.563815676209387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14.613104606535297</v>
      </c>
      <c r="W22" s="75">
        <f>100*(SUM(Taulukko!AD31:AD33)-SUM(Taulukko!AD19:AD21))/SUM(Taulukko!AD19:AD21)</f>
        <v>14.246887803936165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9.73791716607916</v>
      </c>
      <c r="Z22" s="75">
        <f>100*(SUM(Taulukko!AH31:AH33)-SUM(Taulukko!AH19:AH21))/SUM(Taulukko!AH19:AH21)</f>
        <v>9.719994223849413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7.688787185354682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5.397024008713072</v>
      </c>
      <c r="E23" s="75">
        <f>100*(SUM(Taulukko!F32:F34)-SUM(Taulukko!F20:F22))/SUM(Taulukko!F20:F22)</f>
        <v>5.240088279668669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6.399669694467371</v>
      </c>
      <c r="H23" s="75">
        <f>100*(SUM(Taulukko!J32:J34)-SUM(Taulukko!J20:J22))/SUM(Taulukko!J20:J22)</f>
        <v>6.064356435643572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8.531044926804631</v>
      </c>
      <c r="K23" s="75">
        <f>100*(SUM(Taulukko!N32:N34)-SUM(Taulukko!N20:N22))/SUM(Taulukko!N20:N22)</f>
        <v>9.275215408008116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6.081556062120955</v>
      </c>
      <c r="N23" s="75">
        <f>100*(SUM(Taulukko!R32:R34)-SUM(Taulukko!R20:R22))/SUM(Taulukko!R20:R22)</f>
        <v>6.8742164191941155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-1.032320246790614</v>
      </c>
      <c r="Q23" s="75">
        <f>100*(SUM(Taulukko!V32:V34)-SUM(Taulukko!V20:V22))/SUM(Taulukko!V20:V22)</f>
        <v>-1.9613468869022632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2.7207047875140247</v>
      </c>
      <c r="T23" s="75">
        <f>100*(SUM(Taulukko!Z32:Z34)-SUM(Taulukko!Z20:Z22))/SUM(Taulukko!Z20:Z22)</f>
        <v>2.4208794845413824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12.966900267069704</v>
      </c>
      <c r="W23" s="75">
        <f>100*(SUM(Taulukko!AD32:AD34)-SUM(Taulukko!AD20:AD22))/SUM(Taulukko!AD20:AD22)</f>
        <v>13.977045208125723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9.97410596313964</v>
      </c>
      <c r="Z23" s="75">
        <f>100*(SUM(Taulukko!AH32:AH34)-SUM(Taulukko!AH20:AH22))/SUM(Taulukko!AH20:AH22)</f>
        <v>9.850557356555601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5.871911795070842</v>
      </c>
      <c r="E24" s="75">
        <f>100*(SUM(Taulukko!F33:F35)-SUM(Taulukko!F21:F23))/SUM(Taulukko!F21:F23)</f>
        <v>5.424949176682962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7.257731958762884</v>
      </c>
      <c r="H24" s="75">
        <f>100*(SUM(Taulukko!J33:J35)-SUM(Taulukko!J21:J23))/SUM(Taulukko!J21:J23)</f>
        <v>6.370735717221549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10.79717457114025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6.43315264294355</v>
      </c>
      <c r="N24" s="75">
        <f>100*(SUM(Taulukko!R33:R35)-SUM(Taulukko!R21:R23))/SUM(Taulukko!R21:R23)</f>
        <v>6.846464226649694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-1.3366664475234902</v>
      </c>
      <c r="Q24" s="75">
        <f>100*(SUM(Taulukko!V33:V35)-SUM(Taulukko!V21:V23))/SUM(Taulukko!V21:V23)</f>
        <v>-1.4628451415172254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2.7264086907677454</v>
      </c>
      <c r="T24" s="75">
        <f>100*(SUM(Taulukko!Z33:Z35)-SUM(Taulukko!Z21:Z23))/SUM(Taulukko!Z21:Z23)</f>
        <v>2.2477523787052265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11.330367853185834</v>
      </c>
      <c r="W24" s="75">
        <f>100*(SUM(Taulukko!AD33:AD35)-SUM(Taulukko!AD21:AD23))/SUM(Taulukko!AD21:AD23)</f>
        <v>13.53087082874418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10.352668861154083</v>
      </c>
      <c r="Z24" s="75">
        <f>100*(SUM(Taulukko!AH33:AH35)-SUM(Taulukko!AH21:AH23))/SUM(Taulukko!AH21:AH23)</f>
        <v>9.951521850009044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5.615815659326605</v>
      </c>
      <c r="E25" s="75">
        <f>100*(SUM(Taulukko!F34:F36)-SUM(Taulukko!F22:F24))/SUM(Taulukko!F22:F24)</f>
        <v>5.350562171819217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7.477403451109293</v>
      </c>
      <c r="H25" s="75">
        <f>100*(SUM(Taulukko!J34:J36)-SUM(Taulukko!J22:J24))/SUM(Taulukko!J22:J24)</f>
        <v>6.5493246009005315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13.645518630412901</v>
      </c>
      <c r="K25" s="75">
        <f>100*(SUM(Taulukko!N34:N36)-SUM(Taulukko!N22:N24))/SUM(Taulukko!N22:N24)</f>
        <v>11.623246492985967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6.43783490945798</v>
      </c>
      <c r="N25" s="75">
        <f>100*(SUM(Taulukko!R34:R36)-SUM(Taulukko!R22:R24))/SUM(Taulukko!R22:R24)</f>
        <v>6.820882488765855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-0.8578167438711117</v>
      </c>
      <c r="Q25" s="75">
        <f>100*(SUM(Taulukko!V34:V36)-SUM(Taulukko!V22:V24))/SUM(Taulukko!V22:V24)</f>
        <v>-1.0030452365623046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1.9604530330816134</v>
      </c>
      <c r="T25" s="75">
        <f>100*(SUM(Taulukko!Z34:Z36)-SUM(Taulukko!Z22:Z24))/SUM(Taulukko!Z22:Z24)</f>
        <v>2.054453587713459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10.032050826661994</v>
      </c>
      <c r="W25" s="75">
        <f>100*(SUM(Taulukko!AD34:AD36)-SUM(Taulukko!AD22:AD24))/SUM(Taulukko!AD22:AD24)</f>
        <v>13.004267817161253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10.111646802339537</v>
      </c>
      <c r="Z25" s="75">
        <f>100*(SUM(Taulukko!AH34:AH36)-SUM(Taulukko!AH22:AH24))/SUM(Taulukko!AH22:AH24)</f>
        <v>10.001382958493958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8.370837083708382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4.958231068879328</v>
      </c>
      <c r="E26" s="75">
        <f>100*(SUM(Taulukko!F35:F37)-SUM(Taulukko!F23:F25))/SUM(Taulukko!F23:F25)</f>
        <v>5.114870280254952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6.566068515497562</v>
      </c>
      <c r="H26" s="75">
        <f>100*(SUM(Taulukko!J35:J37)-SUM(Taulukko!J23:J25))/SUM(Taulukko!J23:J25)</f>
        <v>6.601466992665056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11.650966782350011</v>
      </c>
      <c r="K26" s="75">
        <f>100*(SUM(Taulukko!N35:N37)-SUM(Taulukko!N23:N25))/SUM(Taulukko!N23:N25)</f>
        <v>11.298315163528237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6.267680905945913</v>
      </c>
      <c r="N26" s="75">
        <f>100*(SUM(Taulukko!R35:R37)-SUM(Taulukko!R23:R25))/SUM(Taulukko!R23:R25)</f>
        <v>6.8095129094296825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-0.6784840461356385</v>
      </c>
      <c r="Q26" s="75">
        <f>100*(SUM(Taulukko!V35:V37)-SUM(Taulukko!V23:V25))/SUM(Taulukko!V23:V25)</f>
        <v>-0.5357357021211978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1.5991580953244526</v>
      </c>
      <c r="T26" s="75">
        <f>100*(SUM(Taulukko!Z35:Z37)-SUM(Taulukko!Z23:Z25))/SUM(Taulukko!Z23:Z25)</f>
        <v>1.8822874029587524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10.29537102793817</v>
      </c>
      <c r="W26" s="75">
        <f>100*(SUM(Taulukko!AD35:AD37)-SUM(Taulukko!AD23:AD25))/SUM(Taulukko!AD23:AD25)</f>
        <v>12.503399769233411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9.888461921278056</v>
      </c>
      <c r="Z26" s="75">
        <f>100*(SUM(Taulukko!AH35:AH37)-SUM(Taulukko!AH23:AH25))/SUM(Taulukko!AH23:AH25)</f>
        <v>10.030584857374702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8.448815377738045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4.525856631903628</v>
      </c>
      <c r="E27" s="75">
        <f>100*(SUM(Taulukko!F36:F38)-SUM(Taulukko!F24:F26))/SUM(Taulukko!F24:F26)</f>
        <v>4.979060483106745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5.751316322397739</v>
      </c>
      <c r="H27" s="75">
        <f>100*(SUM(Taulukko!J36:J38)-SUM(Taulukko!J24:J26))/SUM(Taulukko!J24:J26)</f>
        <v>6.609894566098938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9.463414634146359</v>
      </c>
      <c r="K27" s="75">
        <f>100*(SUM(Taulukko!N36:N38)-SUM(Taulukko!N24:N26))/SUM(Taulukko!N24:N26)</f>
        <v>10.474791972589317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6.1054721490495</v>
      </c>
      <c r="N27" s="75">
        <f>100*(SUM(Taulukko!R36:R38)-SUM(Taulukko!R24:R26))/SUM(Taulukko!R24:R26)</f>
        <v>6.839235364884572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-0.3044294484753045</v>
      </c>
      <c r="Q27" s="75">
        <f>100*(SUM(Taulukko!V36:V38)-SUM(Taulukko!V24:V26))/SUM(Taulukko!V24:V26)</f>
        <v>-0.030636273347647614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1.1752612833861875</v>
      </c>
      <c r="T27" s="75">
        <f>100*(SUM(Taulukko!Z36:Z38)-SUM(Taulukko!Z24:Z26))/SUM(Taulukko!Z24:Z26)</f>
        <v>1.7760027697455723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10.640238308283026</v>
      </c>
      <c r="W27" s="75">
        <f>100*(SUM(Taulukko!AD36:AD38)-SUM(Taulukko!AD24:AD26))/SUM(Taulukko!AD24:AD26)</f>
        <v>12.071656661365955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9.609870277725475</v>
      </c>
      <c r="Z27" s="75">
        <f>100*(SUM(Taulukko!AH36:AH38)-SUM(Taulukko!AH24:AH26))/SUM(Taulukko!AH24:AH26)</f>
        <v>10.102092395249016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8.521970705725709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4.638621035154357</v>
      </c>
      <c r="E28" s="77">
        <f>100*(SUM(Taulukko!F37:F39)-SUM(Taulukko!F25:F27))/SUM(Taulukko!F25:F27)</f>
        <v>5.156320771717138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5.5421686746988</v>
      </c>
      <c r="H28" s="77">
        <f>100*(SUM(Taulukko!J37:J39)-SUM(Taulukko!J25:J27))/SUM(Taulukko!J25:J27)</f>
        <v>6.6989507667473625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8.946608946608944</v>
      </c>
      <c r="K28" s="77">
        <f>100*(SUM(Taulukko!N37:N39)-SUM(Taulukko!N25:N27))/SUM(Taulukko!N25:N27)</f>
        <v>10.232783705140621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6.507489055237265</v>
      </c>
      <c r="N28" s="77">
        <f>100*(SUM(Taulukko!R37:R39)-SUM(Taulukko!R25:R27))/SUM(Taulukko!R25:R27)</f>
        <v>6.924952743260089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0.2544111876595999</v>
      </c>
      <c r="Q28" s="77">
        <f>100*(SUM(Taulukko!V37:V39)-SUM(Taulukko!V25:V27))/SUM(Taulukko!V25:V27)</f>
        <v>0.5363971456868475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1.2377081178688565</v>
      </c>
      <c r="T28" s="77">
        <f>100*(SUM(Taulukko!Z37:Z39)-SUM(Taulukko!Z25:Z27))/SUM(Taulukko!Z25:Z27)</f>
        <v>1.7614521080183443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10.581010779502495</v>
      </c>
      <c r="W28" s="77">
        <f>100*(SUM(Taulukko!AD37:AD39)-SUM(Taulukko!AD25:AD27))/SUM(Taulukko!AD25:AD27)</f>
        <v>11.707475830208386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10.025351182367148</v>
      </c>
      <c r="Z28" s="77">
        <f>100*(SUM(Taulukko!AH37:AH39)-SUM(Taulukko!AH25:AH27))/SUM(Taulukko!AH25:AH27)</f>
        <v>10.252727643089207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8.82223202470225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5.566207406629014</v>
      </c>
      <c r="E29" s="75">
        <f>100*(SUM(Taulukko!F38:F40)-SUM(Taulukko!F26:F28))/SUM(Taulukko!F26:F28)</f>
        <v>5.645348312478524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6.741573033707858</v>
      </c>
      <c r="H29" s="75">
        <f>100*(SUM(Taulukko!J38:J40)-SUM(Taulukko!J26:J28))/SUM(Taulukko!J26:J28)</f>
        <v>6.9104057854560255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6.9991708917813975</v>
      </c>
      <c r="N29" s="75">
        <f>100*(SUM(Taulukko!R38:R40)-SUM(Taulukko!R26:R28))/SUM(Taulukko!R26:R28)</f>
        <v>7.049050080250619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0.5534412295446084</v>
      </c>
      <c r="Q29" s="75">
        <f>100*(SUM(Taulukko!V38:V40)-SUM(Taulukko!V26:V28))/SUM(Taulukko!V26:V28)</f>
        <v>1.1861448824265288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1.6968945505470852</v>
      </c>
      <c r="T29" s="75">
        <f>100*(SUM(Taulukko!Z38:Z40)-SUM(Taulukko!Z26:Z28))/SUM(Taulukko!Z26:Z28)</f>
        <v>1.8299846104079236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10.565988617910088</v>
      </c>
      <c r="W29" s="75">
        <f>100*(SUM(Taulukko!AD38:AD40)-SUM(Taulukko!AD26:AD28))/SUM(Taulukko!AD26:AD28)</f>
        <v>11.431376636651578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10.55243203824193</v>
      </c>
      <c r="Z29" s="75">
        <f>100*(SUM(Taulukko!AH38:AH40)-SUM(Taulukko!AH26:AH28))/SUM(Taulukko!AH26:AH28)</f>
        <v>10.452092827354152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9.254385964912279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6.397863329107293</v>
      </c>
      <c r="E30" s="75">
        <f>100*(SUM(Taulukko!F39:F41)-SUM(Taulukko!F27:F29))/SUM(Taulukko!F27:F29)</f>
        <v>6.240597190509221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7.889467360832983</v>
      </c>
      <c r="H30" s="75">
        <f>100*(SUM(Taulukko!J39:J41)-SUM(Taulukko!J27:J29))/SUM(Taulukko!J27:J29)</f>
        <v>7.162865146058425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13.007736943907146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8.393140369400518</v>
      </c>
      <c r="N30" s="75">
        <f>100*(SUM(Taulukko!R39:R41)-SUM(Taulukko!R27:R29))/SUM(Taulukko!R27:R29)</f>
        <v>7.178132859147336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1.253983929432262</v>
      </c>
      <c r="Q30" s="75">
        <f>100*(SUM(Taulukko!V39:V41)-SUM(Taulukko!V27:V29))/SUM(Taulukko!V27:V29)</f>
        <v>1.951021753646728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2.0175592806692855</v>
      </c>
      <c r="T30" s="75">
        <f>100*(SUM(Taulukko!Z39:Z41)-SUM(Taulukko!Z27:Z29))/SUM(Taulukko!Z27:Z29)</f>
        <v>1.943062244810478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10.636717261933688</v>
      </c>
      <c r="W30" s="75">
        <f>100*(SUM(Taulukko!AD39:AD41)-SUM(Taulukko!AD27:AD29))/SUM(Taulukko!AD27:AD29)</f>
        <v>11.262109473097603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10.838914215629549</v>
      </c>
      <c r="Z30" s="75">
        <f>100*(SUM(Taulukko!AH39:AH41)-SUM(Taulukko!AH27:AH29))/SUM(Taulukko!AH27:AH29)</f>
        <v>10.639596612790458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9.742245522062026</v>
      </c>
      <c r="AC30" s="75">
        <f>100*(SUM(Taulukko!AL39:AL41)-SUM(Taulukko!AL27:AL29))/SUM(Taulukko!AL27:AL29)</f>
        <v>9.81675392670157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7.192139762693063</v>
      </c>
      <c r="E31" s="75">
        <f>100*(SUM(Taulukko!F40:F42)-SUM(Taulukko!F28:F30))/SUM(Taulukko!F28:F30)</f>
        <v>6.695242906776982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8.828250401284109</v>
      </c>
      <c r="H31" s="75">
        <f>100*(SUM(Taulukko!J40:J42)-SUM(Taulukko!J28:J30))/SUM(Taulukko!J28:J30)</f>
        <v>7.333599043443617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14.96368038740919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9.06109454790337</v>
      </c>
      <c r="N31" s="75">
        <f>100*(SUM(Taulukko!R40:R42)-SUM(Taulukko!R28:R30))/SUM(Taulukko!R28:R30)</f>
        <v>7.2953632192781095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2.9501360415497606</v>
      </c>
      <c r="Q31" s="75">
        <f>100*(SUM(Taulukko!V40:V42)-SUM(Taulukko!V28:V30))/SUM(Taulukko!V28:V30)</f>
        <v>2.8108671669475234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2.5201468016548114</v>
      </c>
      <c r="T31" s="75">
        <f>100*(SUM(Taulukko!Z40:Z42)-SUM(Taulukko!Z28:Z30))/SUM(Taulukko!Z28:Z30)</f>
        <v>2.0565927439295315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10.922912004575611</v>
      </c>
      <c r="W31" s="75">
        <f>100*(SUM(Taulukko!AD40:AD42)-SUM(Taulukko!AD28:AD30))/SUM(Taulukko!AD28:AD30)</f>
        <v>11.157236290914621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10.91214246026826</v>
      </c>
      <c r="Z31" s="75">
        <f>100*(SUM(Taulukko!AH40:AH42)-SUM(Taulukko!AH28:AH30))/SUM(Taulukko!AH28:AH30)</f>
        <v>10.784326321450273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10.725141120277907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7.183778846955017</v>
      </c>
      <c r="E32" s="75">
        <f>100*(SUM(Taulukko!F41:F43)-SUM(Taulukko!F29:F31))/SUM(Taulukko!F29:F31)</f>
        <v>6.8613593387977865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8.452950558213711</v>
      </c>
      <c r="H32" s="75">
        <f>100*(SUM(Taulukko!J41:J43)-SUM(Taulukko!J29:J31))/SUM(Taulukko!J29:J31)</f>
        <v>7.298690995636654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14.505283381364082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9.660853311194723</v>
      </c>
      <c r="N32" s="75">
        <f>100*(SUM(Taulukko!R41:R43)-SUM(Taulukko!R29:R31))/SUM(Taulukko!R29:R31)</f>
        <v>7.405220115289312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4.639252955210899</v>
      </c>
      <c r="Q32" s="75">
        <f>100*(SUM(Taulukko!V41:V43)-SUM(Taulukko!V29:V31))/SUM(Taulukko!V29:V31)</f>
        <v>3.646874974696975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2.471006189501317</v>
      </c>
      <c r="T32" s="75">
        <f>100*(SUM(Taulukko!Z41:Z43)-SUM(Taulukko!Z29:Z31))/SUM(Taulukko!Z29:Z31)</f>
        <v>2.1379947975300415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10.948576122148351</v>
      </c>
      <c r="W32" s="75">
        <f>100*(SUM(Taulukko!AD41:AD43)-SUM(Taulukko!AD29:AD31))/SUM(Taulukko!AD29:AD31)</f>
        <v>11.034631889601911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10.992034144066688</v>
      </c>
      <c r="Z32" s="75">
        <f>100*(SUM(Taulukko!AH41:AH43)-SUM(Taulukko!AH29:AH31))/SUM(Taulukko!AH29:AH31)</f>
        <v>10.884628094960219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11.312607944732319</v>
      </c>
      <c r="AC32" s="75">
        <f>100*(SUM(Taulukko!AL41:AL43)-SUM(Taulukko!AL29:AL31))/SUM(Taulukko!AL29:AL31)</f>
        <v>10.78050884001725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6.944245816904012</v>
      </c>
      <c r="E33" s="75">
        <f>100*(SUM(Taulukko!F42:F44)-SUM(Taulukko!F30:F32))/SUM(Taulukko!F30:F32)</f>
        <v>6.768473989941907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7.637514839730911</v>
      </c>
      <c r="H33" s="75">
        <f>100*(SUM(Taulukko!J42:J44)-SUM(Taulukko!J30:J32))/SUM(Taulukko!J30:J32)</f>
        <v>7.058359621451106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14.31306845380565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9.147470022136476</v>
      </c>
      <c r="N33" s="75">
        <f>100*(SUM(Taulukko!R42:R44)-SUM(Taulukko!R30:R32))/SUM(Taulukko!R30:R32)</f>
        <v>7.511519712239951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4.578781440082096</v>
      </c>
      <c r="Q33" s="75">
        <f>100*(SUM(Taulukko!V42:V44)-SUM(Taulukko!V30:V32))/SUM(Taulukko!V30:V32)</f>
        <v>4.370228567101064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2.45647868640245</v>
      </c>
      <c r="T33" s="75">
        <f>100*(SUM(Taulukko!Z42:Z44)-SUM(Taulukko!Z30:Z32))/SUM(Taulukko!Z30:Z32)</f>
        <v>2.1818334332200098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10.714727246959788</v>
      </c>
      <c r="W33" s="75">
        <f>100*(SUM(Taulukko!AD42:AD44)-SUM(Taulukko!AD30:AD32))/SUM(Taulukko!AD30:AD32)</f>
        <v>10.860070085816997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11.106121060338596</v>
      </c>
      <c r="Z33" s="75">
        <f>100*(SUM(Taulukko!AH42:AH44)-SUM(Taulukko!AH30:AH32))/SUM(Taulukko!AH30:AH32)</f>
        <v>10.940781525670728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11.268209083119102</v>
      </c>
      <c r="AC33" s="75">
        <f>100*(SUM(Taulukko!AL42:AL44)-SUM(Taulukko!AL30:AL32))/SUM(Taulukko!AL30:AL32)</f>
        <v>10.920770877944326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6.5175999396051285</v>
      </c>
      <c r="E34" s="75">
        <f>100*(SUM(Taulukko!F43:F45)-SUM(Taulukko!F31:F33))/SUM(Taulukko!F31:F33)</f>
        <v>6.550395207429244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6.818181818181832</v>
      </c>
      <c r="H34" s="75">
        <f>100*(SUM(Taulukko!J43:J45)-SUM(Taulukko!J31:J33))/SUM(Taulukko!J31:J33)</f>
        <v>6.658832745789267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13.664302600472803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8.87671961309376</v>
      </c>
      <c r="N34" s="75">
        <f>100*(SUM(Taulukko!R43:R45)-SUM(Taulukko!R31:R33))/SUM(Taulukko!R31:R33)</f>
        <v>7.606066366866402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4.987862404524959</v>
      </c>
      <c r="Q34" s="75">
        <f>100*(SUM(Taulukko!V43:V45)-SUM(Taulukko!V31:V33))/SUM(Taulukko!V31:V33)</f>
        <v>5.017421320782963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1.9320274998487708</v>
      </c>
      <c r="T34" s="75">
        <f>100*(SUM(Taulukko!Z43:Z45)-SUM(Taulukko!Z31:Z33))/SUM(Taulukko!Z31:Z33)</f>
        <v>2.212899218633228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10.430638823426058</v>
      </c>
      <c r="W34" s="75">
        <f>100*(SUM(Taulukko!AD43:AD45)-SUM(Taulukko!AD31:AD33))/SUM(Taulukko!AD31:AD33)</f>
        <v>10.677231153998806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11.029100596628734</v>
      </c>
      <c r="Z34" s="75">
        <f>100*(SUM(Taulukko!AH43:AH45)-SUM(Taulukko!AH31:AH33))/SUM(Taulukko!AH31:AH33)</f>
        <v>10.952108307932523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10.837229069273281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6.207977786673989</v>
      </c>
      <c r="E35" s="75">
        <f>100*(SUM(Taulukko!F44:F46)-SUM(Taulukko!F32:F34))/SUM(Taulukko!F32:F34)</f>
        <v>6.337670503059561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5.820721769499418</v>
      </c>
      <c r="H35" s="75">
        <f>100*(SUM(Taulukko!J44:J46)-SUM(Taulukko!J32:J34))/SUM(Taulukko!J32:J34)</f>
        <v>6.18436406067677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13.116279069767451</v>
      </c>
      <c r="K35" s="75">
        <f>100*(SUM(Taulukko!N44:N46)-SUM(Taulukko!N32:N34))/SUM(Taulukko!N32:N34)</f>
        <v>13.079777365491646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8.523634179227315</v>
      </c>
      <c r="N35" s="75">
        <f>100*(SUM(Taulukko!R44:R46)-SUM(Taulukko!R32:R34))/SUM(Taulukko!R32:R34)</f>
        <v>7.680939448823544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5.05014137865884</v>
      </c>
      <c r="Q35" s="75">
        <f>100*(SUM(Taulukko!V44:V46)-SUM(Taulukko!V32:V34))/SUM(Taulukko!V32:V34)</f>
        <v>5.668075762977565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1.9351667352337718</v>
      </c>
      <c r="T35" s="75">
        <f>100*(SUM(Taulukko!Z44:Z46)-SUM(Taulukko!Z32:Z34))/SUM(Taulukko!Z32:Z34)</f>
        <v>2.2703191972775016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10.426915436391482</v>
      </c>
      <c r="W35" s="75">
        <f>100*(SUM(Taulukko!AD44:AD46)-SUM(Taulukko!AD32:AD34))/SUM(Taulukko!AD32:AD34)</f>
        <v>10.524454671195409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10.79623873945793</v>
      </c>
      <c r="Z35" s="75">
        <f>100*(SUM(Taulukko!AH44:AH46)-SUM(Taulukko!AH32:AH34))/SUM(Taulukko!AH32:AH34)</f>
        <v>10.937667827459368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6.029429099899384</v>
      </c>
      <c r="E36" s="75">
        <f>100*(SUM(Taulukko!F45:F47)-SUM(Taulukko!F33:F35))/SUM(Taulukko!F33:F35)</f>
        <v>6.221725632350262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4.998077662437524</v>
      </c>
      <c r="H36" s="75">
        <f>100*(SUM(Taulukko!J45:J47)-SUM(Taulukko!J33:J35))/SUM(Taulukko!J33:J35)</f>
        <v>5.718701700154564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12.727272727272727</v>
      </c>
      <c r="K36" s="75">
        <f>100*(SUM(Taulukko!N45:N47)-SUM(Taulukko!N33:N35))/SUM(Taulukko!N33:N35)</f>
        <v>12.340619307832421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8.328214621970444</v>
      </c>
      <c r="N36" s="75">
        <f>100*(SUM(Taulukko!R45:R47)-SUM(Taulukko!R33:R35))/SUM(Taulukko!R33:R35)</f>
        <v>7.736345914704482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6.9571594575048</v>
      </c>
      <c r="Q36" s="75">
        <f>100*(SUM(Taulukko!V45:V47)-SUM(Taulukko!V33:V35))/SUM(Taulukko!V33:V35)</f>
        <v>6.32497036002728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2.05665837029202</v>
      </c>
      <c r="T36" s="75">
        <f>100*(SUM(Taulukko!Z45:Z47)-SUM(Taulukko!Z33:Z35))/SUM(Taulukko!Z33:Z35)</f>
        <v>2.3741227760112467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10.39778007422698</v>
      </c>
      <c r="W36" s="75">
        <f>100*(SUM(Taulukko!AD45:AD47)-SUM(Taulukko!AD33:AD35))/SUM(Taulukko!AD33:AD35)</f>
        <v>10.376254135012271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10.639035136260395</v>
      </c>
      <c r="Z36" s="75">
        <f>100*(SUM(Taulukko!AH45:AH47)-SUM(Taulukko!AH33:AH35))/SUM(Taulukko!AH33:AH35)</f>
        <v>10.93512476751053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6.087563768315656</v>
      </c>
      <c r="E37" s="75">
        <f>100*(SUM(Taulukko!F46:F48)-SUM(Taulukko!F34:F36))/SUM(Taulukko!F34:F36)</f>
        <v>6.237457834270358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4.548929663608553</v>
      </c>
      <c r="H37" s="75">
        <f>100*(SUM(Taulukko!J46:J48)-SUM(Taulukko!J34:J36))/SUM(Taulukko!J34:J36)</f>
        <v>5.378409527468306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10.500664599025235</v>
      </c>
      <c r="K37" s="75">
        <f>100*(SUM(Taulukko!N46:N48)-SUM(Taulukko!N34:N36))/SUM(Taulukko!N34:N36)</f>
        <v>12.028725314183115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8.215160248726427</v>
      </c>
      <c r="N37" s="75">
        <f>100*(SUM(Taulukko!R46:R48)-SUM(Taulukko!R34:R36))/SUM(Taulukko!R34:R36)</f>
        <v>7.773793503573781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7.359342338845249</v>
      </c>
      <c r="Q37" s="75">
        <f>100*(SUM(Taulukko!V46:V48)-SUM(Taulukko!V34:V36))/SUM(Taulukko!V34:V36)</f>
        <v>6.902105434091904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2.5664089405844734</v>
      </c>
      <c r="T37" s="75">
        <f>100*(SUM(Taulukko!Z46:Z48)-SUM(Taulukko!Z34:Z36))/SUM(Taulukko!Z34:Z36)</f>
        <v>2.5104600979507774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10.270663393774651</v>
      </c>
      <c r="W37" s="75">
        <f>100*(SUM(Taulukko!AD46:AD48)-SUM(Taulukko!AD34:AD36))/SUM(Taulukko!AD34:AD36)</f>
        <v>10.183451548050508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10.831035428653173</v>
      </c>
      <c r="Z37" s="75">
        <f>100*(SUM(Taulukko!AH46:AH48)-SUM(Taulukko!AH34:AH36))/SUM(Taulukko!AH34:AH36)</f>
        <v>10.963606123705135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10.506644518272429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6.469166814564026</v>
      </c>
      <c r="E38" s="75">
        <f>100*(SUM(Taulukko!F47:F49)-SUM(Taulukko!F35:F37))/SUM(Taulukko!F35:F37)</f>
        <v>6.321745435267345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5.319556065824713</v>
      </c>
      <c r="H38" s="75">
        <f>100*(SUM(Taulukko!J47:J49)-SUM(Taulukko!J35:J37))/SUM(Taulukko!J35:J37)</f>
        <v>5.160550458715596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12.199465716829922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8.22181646268809</v>
      </c>
      <c r="N38" s="75">
        <f>100*(SUM(Taulukko!R47:R49)-SUM(Taulukko!R35:R37))/SUM(Taulukko!R35:R37)</f>
        <v>7.7888559525717005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7.7405297916191875</v>
      </c>
      <c r="Q38" s="75">
        <f>100*(SUM(Taulukko!V47:V49)-SUM(Taulukko!V35:V37))/SUM(Taulukko!V35:V37)</f>
        <v>7.3549679483959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2.8174428280131116</v>
      </c>
      <c r="T38" s="75">
        <f>100*(SUM(Taulukko!Z47:Z49)-SUM(Taulukko!Z35:Z37))/SUM(Taulukko!Z35:Z37)</f>
        <v>2.6471452527116117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9.835056068216085</v>
      </c>
      <c r="W38" s="75">
        <f>100*(SUM(Taulukko!AD47:AD49)-SUM(Taulukko!AD35:AD37))/SUM(Taulukko!AD35:AD37)</f>
        <v>9.946364427333709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11.105453136586037</v>
      </c>
      <c r="Z38" s="75">
        <f>100*(SUM(Taulukko!AH47:AH49)-SUM(Taulukko!AH35:AH37))/SUM(Taulukko!AH35:AH37)</f>
        <v>10.998766708757953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10.428689200329753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6.7362135955967295</v>
      </c>
      <c r="E39" s="75">
        <f>100*(SUM(Taulukko!F48:F50)-SUM(Taulukko!F36:F38))/SUM(Taulukko!F36:F38)</f>
        <v>6.289776274471447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6.2428188433550185</v>
      </c>
      <c r="H39" s="75">
        <f>100*(SUM(Taulukko!J48:J50)-SUM(Taulukko!J36:J38))/SUM(Taulukko!J36:J38)</f>
        <v>4.94484594903005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13.72549019607841</v>
      </c>
      <c r="K39" s="75">
        <f>100*(SUM(Taulukko!N48:N50)-SUM(Taulukko!N36:N38))/SUM(Taulukko!N36:N38)</f>
        <v>12.5387682764732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8.285591535364244</v>
      </c>
      <c r="N39" s="75">
        <f>100*(SUM(Taulukko!R48:R50)-SUM(Taulukko!R36:R38))/SUM(Taulukko!R36:R38)</f>
        <v>7.770416490310321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8.426778857844049</v>
      </c>
      <c r="Q39" s="75">
        <f>100*(SUM(Taulukko!V48:V50)-SUM(Taulukko!V36:V38))/SUM(Taulukko!V36:V38)</f>
        <v>7.677319205616361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3.1631228575414223</v>
      </c>
      <c r="T39" s="75">
        <f>100*(SUM(Taulukko!Z48:Z50)-SUM(Taulukko!Z36:Z38))/SUM(Taulukko!Z36:Z38)</f>
        <v>2.7530218964994475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9.597723906556668</v>
      </c>
      <c r="W39" s="75">
        <f>100*(SUM(Taulukko!AD48:AD50)-SUM(Taulukko!AD36:AD38))/SUM(Taulukko!AD36:AD38)</f>
        <v>9.714096103772828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11.326596612347432</v>
      </c>
      <c r="Z39" s="75">
        <f>100*(SUM(Taulukko!AH48:AH50)-SUM(Taulukko!AH36:AH38))/SUM(Taulukko!AH36:AH38)</f>
        <v>10.9905419513823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10.224948875255624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6.286758222549494</v>
      </c>
      <c r="E40" s="77">
        <f>100*(SUM(Taulukko!F49:F51)-SUM(Taulukko!F37:F39))/SUM(Taulukko!F37:F39)</f>
        <v>5.995434115991964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4.5763993948562876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12.847682119205295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8.07343886900019</v>
      </c>
      <c r="N40" s="77">
        <f>100*(SUM(Taulukko!R49:R51)-SUM(Taulukko!R37:R39))/SUM(Taulukko!R37:R39)</f>
        <v>7.709601450995667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8.041136651641793</v>
      </c>
      <c r="Q40" s="77">
        <f>100*(SUM(Taulukko!V49:V51)-SUM(Taulukko!V37:V39))/SUM(Taulukko!V37:V39)</f>
        <v>7.863381134189388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3.383183281529146</v>
      </c>
      <c r="T40" s="77">
        <f>100*(SUM(Taulukko!Z49:Z51)-SUM(Taulukko!Z37:Z39))/SUM(Taulukko!Z37:Z39)</f>
        <v>2.801009314959905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9.550187750337162</v>
      </c>
      <c r="W40" s="77">
        <f>100*(SUM(Taulukko!AD49:AD51)-SUM(Taulukko!AD37:AD39))/SUM(Taulukko!AD37:AD39)</f>
        <v>9.491695709669782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11.165355284173593</v>
      </c>
      <c r="Z40" s="77">
        <f>100*(SUM(Taulukko!AH49:AH51)-SUM(Taulukko!AH37:AH39))/SUM(Taulukko!AH37:AH39)</f>
        <v>10.90344217505209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9.728415079043373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5.481982532112468</v>
      </c>
      <c r="E41" s="75">
        <f>100*(SUM(Taulukko!F50:F52)-SUM(Taulukko!F38:F40))/SUM(Taulukko!F38:F40)</f>
        <v>5.504426887494499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4.060150375939854</v>
      </c>
      <c r="H41" s="75">
        <f>100*(SUM(Taulukko!J50:J52)-SUM(Taulukko!J38:J40))/SUM(Taulukko!J38:J40)</f>
        <v>4.09620443442314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7.761197433128353</v>
      </c>
      <c r="N41" s="75">
        <f>100*(SUM(Taulukko!R50:R52)-SUM(Taulukko!R38:R40))/SUM(Taulukko!R38:R40)</f>
        <v>7.613413407353436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7.926200812155271</v>
      </c>
      <c r="Q41" s="75">
        <f>100*(SUM(Taulukko!V50:V52)-SUM(Taulukko!V38:V40))/SUM(Taulukko!V38:V40)</f>
        <v>7.958293329816585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3.087968754035153</v>
      </c>
      <c r="T41" s="75">
        <f>100*(SUM(Taulukko!Z50:Z52)-SUM(Taulukko!Z38:Z40))/SUM(Taulukko!Z38:Z40)</f>
        <v>2.781698190907551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9.484349380196038</v>
      </c>
      <c r="W41" s="75">
        <f>100*(SUM(Taulukko!AD50:AD52)-SUM(Taulukko!AD38:AD40))/SUM(Taulukko!AD38:AD40)</f>
        <v>9.208188042213987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10.839164968350596</v>
      </c>
      <c r="Z41" s="75">
        <f>100*(SUM(Taulukko!AH50:AH52)-SUM(Taulukko!AH38:AH40))/SUM(Taulukko!AH38:AH40)</f>
        <v>10.742959393682964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9.032517061421126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4.750558230899337</v>
      </c>
      <c r="E42" s="75">
        <f>100*(SUM(Taulukko!F51:F53)-SUM(Taulukko!F39:F41))/SUM(Taulukko!F39:F41)</f>
        <v>5.020878021476156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2.5241276911655786</v>
      </c>
      <c r="H42" s="75">
        <f>100*(SUM(Taulukko!J51:J53)-SUM(Taulukko!J39:J41))/SUM(Taulukko!J39:J41)</f>
        <v>3.622106049290511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9.884467265725274</v>
      </c>
      <c r="K42" s="75">
        <f>100*(SUM(Taulukko!N51:N53)-SUM(Taulukko!N39:N41))/SUM(Taulukko!N39:N41)</f>
        <v>10.506003430531756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7.386495294254411</v>
      </c>
      <c r="N42" s="75">
        <f>100*(SUM(Taulukko!R51:R53)-SUM(Taulukko!R39:R41))/SUM(Taulukko!R39:R41)</f>
        <v>7.502801301506754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8.167120900679283</v>
      </c>
      <c r="Q42" s="75">
        <f>100*(SUM(Taulukko!V51:V53)-SUM(Taulukko!V39:V41))/SUM(Taulukko!V39:V41)</f>
        <v>7.999421317112276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2.6837483564159217</v>
      </c>
      <c r="T42" s="75">
        <f>100*(SUM(Taulukko!Z51:Z53)-SUM(Taulukko!Z39:Z41))/SUM(Taulukko!Z39:Z41)</f>
        <v>2.7217148442144774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8.957048206077847</v>
      </c>
      <c r="W42" s="75">
        <f>100*(SUM(Taulukko!AD51:AD53)-SUM(Taulukko!AD39:AD41))/SUM(Taulukko!AD39:AD41)</f>
        <v>8.80640410648893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10.575649907446895</v>
      </c>
      <c r="Z42" s="75">
        <f>100*(SUM(Taulukko!AH51:AH53)-SUM(Taulukko!AH39:AH41))/SUM(Taulukko!AH39:AH41)</f>
        <v>10.538049493264127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8.26380611839492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4.46779967424807</v>
      </c>
      <c r="E43" s="75">
        <f>100*(SUM(Taulukko!F52:F54)-SUM(Taulukko!F40:F42))/SUM(Taulukko!F40:F42)</f>
        <v>4.694616924413515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2.3230088495575263</v>
      </c>
      <c r="H43" s="75">
        <f>100*(SUM(Taulukko!J52:J54)-SUM(Taulukko!J40:J42))/SUM(Taulukko!J40:J42)</f>
        <v>3.3048644634236823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9.919457397202196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7.362890498186162</v>
      </c>
      <c r="N43" s="75">
        <f>100*(SUM(Taulukko!R52:R54)-SUM(Taulukko!R40:R42))/SUM(Taulukko!R40:R42)</f>
        <v>7.395265558533226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8.652722184481497</v>
      </c>
      <c r="Q43" s="75">
        <f>100*(SUM(Taulukko!V52:V54)-SUM(Taulukko!V40:V42))/SUM(Taulukko!V40:V42)</f>
        <v>7.955606705217566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2.285278102235294</v>
      </c>
      <c r="T43" s="75">
        <f>100*(SUM(Taulukko!Z52:Z54)-SUM(Taulukko!Z40:Z42))/SUM(Taulukko!Z40:Z42)</f>
        <v>2.668580311802661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8.20942471313158</v>
      </c>
      <c r="W43" s="75">
        <f>100*(SUM(Taulukko!AD52:AD54)-SUM(Taulukko!AD40:AD42))/SUM(Taulukko!AD40:AD42)</f>
        <v>8.337433911524748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10.36186219319879</v>
      </c>
      <c r="Z43" s="75">
        <f>100*(SUM(Taulukko!AH52:AH54)-SUM(Taulukko!AH40:AH42))/SUM(Taulukko!AH40:AH42)</f>
        <v>10.309578955390544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4.373126055267456</v>
      </c>
      <c r="E44" s="75">
        <f>100*(SUM(Taulukko!F53:F55)-SUM(Taulukko!F41:F43))/SUM(Taulukko!F41:F43)</f>
        <v>4.545042553007468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2.4632352941176427</v>
      </c>
      <c r="H44" s="75">
        <f>100*(SUM(Taulukko!J53:J55)-SUM(Taulukko!J41:J43))/SUM(Taulukko!J41:J43)</f>
        <v>3.142329020332717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9.647651006711397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7.256859306874573</v>
      </c>
      <c r="N44" s="75">
        <f>100*(SUM(Taulukko!R53:R55)-SUM(Taulukko!R41:R43))/SUM(Taulukko!R41:R43)</f>
        <v>7.293664102622452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8.10217912315395</v>
      </c>
      <c r="Q44" s="75">
        <f>100*(SUM(Taulukko!V53:V55)-SUM(Taulukko!V41:V43))/SUM(Taulukko!V41:V43)</f>
        <v>7.789964611310317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2.2756645692738986</v>
      </c>
      <c r="T44" s="75">
        <f>100*(SUM(Taulukko!Z53:Z55)-SUM(Taulukko!Z41:Z43))/SUM(Taulukko!Z41:Z43)</f>
        <v>2.6608291572411362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7.807096105313832</v>
      </c>
      <c r="W44" s="75">
        <f>100*(SUM(Taulukko!AD53:AD55)-SUM(Taulukko!AD41:AD43))/SUM(Taulukko!AD41:AD43)</f>
        <v>7.898894588144931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9.946197404198102</v>
      </c>
      <c r="Z44" s="75">
        <f>100*(SUM(Taulukko!AH53:AH55)-SUM(Taulukko!AH41:AH43))/SUM(Taulukko!AH41:AH43)</f>
        <v>10.076354679802964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4.383539989946227</v>
      </c>
      <c r="E45" s="75">
        <f>100*(SUM(Taulukko!F54:F56)-SUM(Taulukko!F42:F44))/SUM(Taulukko!F42:F44)</f>
        <v>4.537968228116886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2.500000000000004</v>
      </c>
      <c r="H45" s="75">
        <f>100*(SUM(Taulukko!J54:J56)-SUM(Taulukko!J42:J44))/SUM(Taulukko!J42:J44)</f>
        <v>3.0939226519336933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10.00837520938025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7.159977926525668</v>
      </c>
      <c r="N45" s="75">
        <f>100*(SUM(Taulukko!R54:R56)-SUM(Taulukko!R42:R44))/SUM(Taulukko!R42:R44)</f>
        <v>7.196334302198586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8.397418618914227</v>
      </c>
      <c r="Q45" s="75">
        <f>100*(SUM(Taulukko!V54:V56)-SUM(Taulukko!V42:V44))/SUM(Taulukko!V42:V44)</f>
        <v>7.491487739434615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2.2986894868231724</v>
      </c>
      <c r="T45" s="75">
        <f>100*(SUM(Taulukko!Z54:Z56)-SUM(Taulukko!Z42:Z44))/SUM(Taulukko!Z42:Z44)</f>
        <v>2.7142077889813496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7.494795146052988</v>
      </c>
      <c r="W45" s="75">
        <f>100*(SUM(Taulukko!AD54:AD56)-SUM(Taulukko!AD42:AD44))/SUM(Taulukko!AD42:AD44)</f>
        <v>7.524261373375053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9.581782633024073</v>
      </c>
      <c r="Z45" s="75">
        <f>100*(SUM(Taulukko!AH54:AH56)-SUM(Taulukko!AH42:AH44))/SUM(Taulukko!AH42:AH44)</f>
        <v>9.872604985114322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6.12244897959185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4.624771010775502</v>
      </c>
      <c r="E46" s="75">
        <f>100*(SUM(Taulukko!F55:F57)-SUM(Taulukko!F43:F45))/SUM(Taulukko!F43:F45)</f>
        <v>4.625442282691621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2.824651504035212</v>
      </c>
      <c r="H46" s="75">
        <f>100*(SUM(Taulukko!J55:J57)-SUM(Taulukko!J43:J45))/SUM(Taulukko!J43:J45)</f>
        <v>3.158281307381552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11.189683860232961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7.0207757144112755</v>
      </c>
      <c r="N46" s="75">
        <f>100*(SUM(Taulukko!R55:R57)-SUM(Taulukko!R43:R45))/SUM(Taulukko!R43:R45)</f>
        <v>7.104988615508791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6.799675386930629</v>
      </c>
      <c r="Q46" s="75">
        <f>100*(SUM(Taulukko!V55:V57)-SUM(Taulukko!V43:V45))/SUM(Taulukko!V43:V45)</f>
        <v>7.08474753920472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2.8591505584343175</v>
      </c>
      <c r="T46" s="75">
        <f>100*(SUM(Taulukko!Z55:Z57)-SUM(Taulukko!Z43:Z45))/SUM(Taulukko!Z43:Z45)</f>
        <v>2.8168912858489885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8.261296720815107</v>
      </c>
      <c r="W46" s="75">
        <f>100*(SUM(Taulukko!AD55:AD57)-SUM(Taulukko!AD43:AD45))/SUM(Taulukko!AD43:AD45)</f>
        <v>7.194692364200066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9.567335072511487</v>
      </c>
      <c r="Z46" s="75">
        <f>100*(SUM(Taulukko!AH55:AH57)-SUM(Taulukko!AH43:AH45))/SUM(Taulukko!AH43:AH45)</f>
        <v>9.722909800133698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4.807129199094016</v>
      </c>
      <c r="E47" s="75">
        <f>100*(SUM(Taulukko!F56:F58)-SUM(Taulukko!F44:F46))/SUM(Taulukko!F44:F46)</f>
        <v>4.727654928060492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3.3003300330033003</v>
      </c>
      <c r="H47" s="75">
        <f>100*(SUM(Taulukko!J56:J58)-SUM(Taulukko!J44:J46))/SUM(Taulukko!J44:J46)</f>
        <v>3.3333333333333415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10.855263157894738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6.991397576258065</v>
      </c>
      <c r="N47" s="75">
        <f>100*(SUM(Taulukko!R56:R58)-SUM(Taulukko!R44:R46))/SUM(Taulukko!R44:R46)</f>
        <v>7.021047704421728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7.140530393086169</v>
      </c>
      <c r="Q47" s="75">
        <f>100*(SUM(Taulukko!V56:V58)-SUM(Taulukko!V44:V46))/SUM(Taulukko!V44:V46)</f>
        <v>6.622955836505174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3.1904637256834607</v>
      </c>
      <c r="T47" s="75">
        <f>100*(SUM(Taulukko!Z56:Z58)-SUM(Taulukko!Z44:Z46))/SUM(Taulukko!Z44:Z46)</f>
        <v>2.9326984454858636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7.725121060414919</v>
      </c>
      <c r="W47" s="75">
        <f>100*(SUM(Taulukko!AD56:AD58)-SUM(Taulukko!AD44:AD46))/SUM(Taulukko!AD44:AD46)</f>
        <v>6.92143011864587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9.68102322986046</v>
      </c>
      <c r="Z47" s="75">
        <f>100*(SUM(Taulukko!AH56:AH58)-SUM(Taulukko!AH44:AH46))/SUM(Taulukko!AH44:AH46)</f>
        <v>9.612000848173043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4.870581491295386</v>
      </c>
      <c r="E48" s="75">
        <f>100*(SUM(Taulukko!F57:F59)-SUM(Taulukko!F45:F47))/SUM(Taulukko!F45:F47)</f>
        <v>4.780424716306137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3.917978762358106</v>
      </c>
      <c r="H48" s="75">
        <f>100*(SUM(Taulukko!J57:J59)-SUM(Taulukko!J45:J47))/SUM(Taulukko!J45:J47)</f>
        <v>3.581871345029223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9.879032258064516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6.9939915904812455</v>
      </c>
      <c r="N48" s="75">
        <f>100*(SUM(Taulukko!R57:R59)-SUM(Taulukko!R45:R47))/SUM(Taulukko!R45:R47)</f>
        <v>6.940788471584595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5.196715912281004</v>
      </c>
      <c r="Q48" s="75">
        <f>100*(SUM(Taulukko!V57:V59)-SUM(Taulukko!V45:V47))/SUM(Taulukko!V45:V47)</f>
        <v>6.164174746850034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3.216730707561222</v>
      </c>
      <c r="T48" s="75">
        <f>100*(SUM(Taulukko!Z57:Z59)-SUM(Taulukko!Z45:Z47))/SUM(Taulukko!Z45:Z47)</f>
        <v>3.03394497644975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7.600543088754557</v>
      </c>
      <c r="W48" s="75">
        <f>100*(SUM(Taulukko!AD57:AD59)-SUM(Taulukko!AD45:AD47))/SUM(Taulukko!AD45:AD47)</f>
        <v>6.758385091987604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9.687596632437685</v>
      </c>
      <c r="Z48" s="75">
        <f>100*(SUM(Taulukko!AH57:AH59)-SUM(Taulukko!AH45:AH47))/SUM(Taulukko!AH45:AH47)</f>
        <v>9.503619761581337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4.777786158847428</v>
      </c>
      <c r="E49" s="75">
        <f>100*(SUM(Taulukko!F58:F60)-SUM(Taulukko!F46:F48))/SUM(Taulukko!F46:F48)</f>
        <v>4.782283932278474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4.058500914076791</v>
      </c>
      <c r="H49" s="75">
        <f>100*(SUM(Taulukko!J58:J60)-SUM(Taulukko!J46:J48))/SUM(Taulukko!J46:J48)</f>
        <v>3.791469194312788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9.222133119486768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6.930858408349197</v>
      </c>
      <c r="N49" s="75">
        <f>100*(SUM(Taulukko!R58:R60)-SUM(Taulukko!R46:R48))/SUM(Taulukko!R46:R48)</f>
        <v>6.857951852089996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5.491081238396038</v>
      </c>
      <c r="Q49" s="75">
        <f>100*(SUM(Taulukko!V58:V60)-SUM(Taulukko!V46:V48))/SUM(Taulukko!V46:V48)</f>
        <v>5.785160413899389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3.146071903795422</v>
      </c>
      <c r="T49" s="75">
        <f>100*(SUM(Taulukko!Z58:Z60)-SUM(Taulukko!Z46:Z48))/SUM(Taulukko!Z46:Z48)</f>
        <v>3.1228048383504556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6.60245789864549</v>
      </c>
      <c r="W49" s="75">
        <f>100*(SUM(Taulukko!AD58:AD60)-SUM(Taulukko!AD46:AD48))/SUM(Taulukko!AD46:AD48)</f>
        <v>6.72150983571591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9.52537784440799</v>
      </c>
      <c r="Z49" s="75">
        <f>100*(SUM(Taulukko!AH58:AH60)-SUM(Taulukko!AH46:AH48))/SUM(Taulukko!AH46:AH48)</f>
        <v>9.37680596682587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4.723864526448541</v>
      </c>
      <c r="E50" s="75">
        <f>100*(SUM(Taulukko!F59:F61)-SUM(Taulukko!F47:F49))/SUM(Taulukko!F47:F49)</f>
        <v>4.778124086844593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3.8154069767441863</v>
      </c>
      <c r="H50" s="75">
        <f>100*(SUM(Taulukko!J59:J61)-SUM(Taulukko!J47:J49))/SUM(Taulukko!J47:J49)</f>
        <v>3.962195565248992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9.253375694996032</v>
      </c>
      <c r="K50" s="75">
        <f>100*(SUM(Taulukko!N59:N61)-SUM(Taulukko!N47:N49))/SUM(Taulukko!N47:N49)</f>
        <v>9.365079365079351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6.888431985468224</v>
      </c>
      <c r="N50" s="75">
        <f>100*(SUM(Taulukko!R59:R61)-SUM(Taulukko!R47:R49))/SUM(Taulukko!R47:R49)</f>
        <v>6.768404376178297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5.036254252082511</v>
      </c>
      <c r="Q50" s="75">
        <f>100*(SUM(Taulukko!V59:V61)-SUM(Taulukko!V47:V49))/SUM(Taulukko!V47:V49)</f>
        <v>5.506040407156543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3.171918810603377</v>
      </c>
      <c r="T50" s="75">
        <f>100*(SUM(Taulukko!Z59:Z61)-SUM(Taulukko!Z47:Z49))/SUM(Taulukko!Z47:Z49)</f>
        <v>3.2142513788842826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6.959371702706433</v>
      </c>
      <c r="W50" s="75">
        <f>100*(SUM(Taulukko!AD59:AD61)-SUM(Taulukko!AD47:AD49))/SUM(Taulukko!AD47:AD49)</f>
        <v>6.746787860322113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9.310668307514694</v>
      </c>
      <c r="Z50" s="75">
        <f>100*(SUM(Taulukko!AH59:AH61)-SUM(Taulukko!AH47:AH49))/SUM(Taulukko!AH47:AH49)</f>
        <v>9.236132595262491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4.687916004402843</v>
      </c>
      <c r="E51" s="75">
        <f>100*(SUM(Taulukko!F60:F62)-SUM(Taulukko!F48:F50))/SUM(Taulukko!F48:F50)</f>
        <v>4.822076087635469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3.496755587599131</v>
      </c>
      <c r="H51" s="75">
        <f>100*(SUM(Taulukko!J60:J62)-SUM(Taulukko!J48:J50))/SUM(Taulukko!J48:J50)</f>
        <v>4.1681768756795945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9.448818897637794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6.637177776670566</v>
      </c>
      <c r="N51" s="75">
        <f>100*(SUM(Taulukko!R60:R62)-SUM(Taulukko!R48:R50))/SUM(Taulukko!R48:R50)</f>
        <v>6.674179055951285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4.276706692961796</v>
      </c>
      <c r="Q51" s="75">
        <f>100*(SUM(Taulukko!V60:V62)-SUM(Taulukko!V48:V50))/SUM(Taulukko!V48:V50)</f>
        <v>5.344239899818534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3.3712000227128973</v>
      </c>
      <c r="T51" s="75">
        <f>100*(SUM(Taulukko!Z60:Z62)-SUM(Taulukko!Z48:Z50))/SUM(Taulukko!Z48:Z50)</f>
        <v>3.31538420825105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6.85352272756994</v>
      </c>
      <c r="W51" s="75">
        <f>100*(SUM(Taulukko!AD60:AD62)-SUM(Taulukko!AD48:AD50))/SUM(Taulukko!AD48:AD50)</f>
        <v>6.750919530671099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9.125862981312256</v>
      </c>
      <c r="Z51" s="75">
        <f>100*(SUM(Taulukko!AH60:AH62)-SUM(Taulukko!AH48:AH50))/SUM(Taulukko!AH48:AH50)</f>
        <v>9.098837760461112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4.870848708487081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4.814436140562802</v>
      </c>
      <c r="E52" s="77">
        <f>100*(SUM(Taulukko!F61:F63)-SUM(Taulukko!F49:F51))/SUM(Taulukko!F49:F51)</f>
        <v>4.957298817970705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4.484629294755869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9.467918622848208</v>
      </c>
      <c r="K52" s="77">
        <f>100*(SUM(Taulukko!N61:N63)-SUM(Taulukko!N49:N51))/SUM(Taulukko!N49:N51)</f>
        <v>9.906029757243532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6.346230317401404</v>
      </c>
      <c r="N52" s="77">
        <f>100*(SUM(Taulukko!R61:R63)-SUM(Taulukko!R49:R51))/SUM(Taulukko!R49:R51)</f>
        <v>6.58918573016563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4.555673630007464</v>
      </c>
      <c r="Q52" s="77">
        <f>100*(SUM(Taulukko!V61:V63)-SUM(Taulukko!V49:V51))/SUM(Taulukko!V49:V51)</f>
        <v>5.352815603867906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3.1487647542554225</v>
      </c>
      <c r="T52" s="77">
        <f>100*(SUM(Taulukko!Z61:Z63)-SUM(Taulukko!Z49:Z51))/SUM(Taulukko!Z49:Z51)</f>
        <v>3.4338691186033943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6.68653209821849</v>
      </c>
      <c r="W52" s="77">
        <f>100*(SUM(Taulukko!AD61:AD63)-SUM(Taulukko!AD49:AD51))/SUM(Taulukko!AD49:AD51)</f>
        <v>6.737815871599363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8.760370201324806</v>
      </c>
      <c r="Z52" s="77">
        <f>100*(SUM(Taulukko!AH61:AH63)-SUM(Taulukko!AH49:AH51))/SUM(Taulukko!AH49:AH51)</f>
        <v>8.993752408677517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5.160339107998525</v>
      </c>
      <c r="AC52" s="77">
        <f>100*(SUM(Taulukko!AL61:AL63)-SUM(Taulukko!AL49:AL51))/SUM(Taulukko!AL49:AL51)</f>
        <v>5.688954562246042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5.10202229834543</v>
      </c>
      <c r="E53" s="75">
        <f>100*(SUM(Taulukko!F62:F64)-SUM(Taulukko!F50:F52))/SUM(Taulukko!F50:F52)</f>
        <v>5.1931730828934715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4.98554913294798</v>
      </c>
      <c r="H53" s="75">
        <f>100*(SUM(Taulukko!J62:J64)-SUM(Taulukko!J50:J52))/SUM(Taulukko!J50:J52)</f>
        <v>4.837545126353782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10.565302144249522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6.224932124748894</v>
      </c>
      <c r="N53" s="75">
        <f>100*(SUM(Taulukko!R62:R64)-SUM(Taulukko!R50:R52))/SUM(Taulukko!R50:R52)</f>
        <v>6.5313623750860526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5.315409949128445</v>
      </c>
      <c r="Q53" s="75">
        <f>100*(SUM(Taulukko!V62:V64)-SUM(Taulukko!V50:V52))/SUM(Taulukko!V50:V52)</f>
        <v>5.506697240010085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3.166030386213998</v>
      </c>
      <c r="T53" s="75">
        <f>100*(SUM(Taulukko!Z62:Z64)-SUM(Taulukko!Z50:Z52))/SUM(Taulukko!Z50:Z52)</f>
        <v>3.5929331660891273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6.4451734754636965</v>
      </c>
      <c r="W53" s="75">
        <f>100*(SUM(Taulukko!AD62:AD64)-SUM(Taulukko!AD50:AD52))/SUM(Taulukko!AD50:AD52)</f>
        <v>6.7987057171771585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8.626392234310126</v>
      </c>
      <c r="Z53" s="75">
        <f>100*(SUM(Taulukko!AH62:AH64)-SUM(Taulukko!AH50:AH52))/SUM(Taulukko!AH50:AH52)</f>
        <v>8.961542944511871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5.7416267942583605</v>
      </c>
      <c r="AC53" s="75">
        <f>100*(SUM(Taulukko!AL62:AL64)-SUM(Taulukko!AL50:AL52))/SUM(Taulukko!AL50:AL52)</f>
        <v>6.038291605301906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5.4580366510443845</v>
      </c>
      <c r="E54" s="75">
        <f>100*(SUM(Taulukko!F63:F65)-SUM(Taulukko!F51:F53))/SUM(Taulukko!F51:F53)</f>
        <v>5.50238645423807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5.5756698044894915</v>
      </c>
      <c r="H54" s="75">
        <f>100*(SUM(Taulukko!J63:J65)-SUM(Taulukko!J51:J53))/SUM(Taulukko!J51:J53)</f>
        <v>5.225225225225225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11.915887850467323</v>
      </c>
      <c r="K54" s="75">
        <f>100*(SUM(Taulukko!N63:N65)-SUM(Taulukko!N51:N53))/SUM(Taulukko!N51:N53)</f>
        <v>11.331005044625504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6.492488408216774</v>
      </c>
      <c r="N54" s="75">
        <f>100*(SUM(Taulukko!R63:R65)-SUM(Taulukko!R51:R53))/SUM(Taulukko!R51:R53)</f>
        <v>6.50164213157399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10.593514153942884</v>
      </c>
      <c r="Q54" s="75">
        <f>100*(SUM(Taulukko!V63:V65)-SUM(Taulukko!V51:V53))/SUM(Taulukko!V51:V53)</f>
        <v>5.710732401284072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3.6015876530291413</v>
      </c>
      <c r="T54" s="75">
        <f>100*(SUM(Taulukko!Z63:Z65)-SUM(Taulukko!Z51:Z53))/SUM(Taulukko!Z51:Z53)</f>
        <v>3.8037977274620296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6.916584882827019</v>
      </c>
      <c r="W54" s="75">
        <f>100*(SUM(Taulukko!AD63:AD65)-SUM(Taulukko!AD51:AD53))/SUM(Taulukko!AD51:AD53)</f>
        <v>6.9909773741659285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8.72082023752026</v>
      </c>
      <c r="Z54" s="75">
        <f>100*(SUM(Taulukko!AH63:AH65)-SUM(Taulukko!AH51:AH53))/SUM(Taulukko!AH51:AH53)</f>
        <v>9.027798259007279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6.8483063328424025</v>
      </c>
      <c r="AC54" s="75">
        <f>100*(SUM(Taulukko!AL63:AL65)-SUM(Taulukko!AL51:AL53))/SUM(Taulukko!AL51:AL53)</f>
        <v>6.458715596330284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5.833084067030206</v>
      </c>
      <c r="E55" s="75">
        <f>100*(SUM(Taulukko!F64:F66)-SUM(Taulukko!F52:F54))/SUM(Taulukko!F52:F54)</f>
        <v>5.851726988229258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5.549549549549542</v>
      </c>
      <c r="H55" s="75">
        <f>100*(SUM(Taulukko!J64:J66)-SUM(Taulukko!J52:J54))/SUM(Taulukko!J52:J54)</f>
        <v>5.535585909417698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6.519332785172506</v>
      </c>
      <c r="N55" s="75">
        <f>100*(SUM(Taulukko!R64:R66)-SUM(Taulukko!R52:R54))/SUM(Taulukko!R52:R54)</f>
        <v>6.483354399140325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10.022216745607693</v>
      </c>
      <c r="Q55" s="75">
        <f>100*(SUM(Taulukko!V64:V66)-SUM(Taulukko!V52:V54))/SUM(Taulukko!V52:V54)</f>
        <v>5.917048597306023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4.099358485367287</v>
      </c>
      <c r="T55" s="75">
        <f>100*(SUM(Taulukko!Z64:Z66)-SUM(Taulukko!Z52:Z54))/SUM(Taulukko!Z52:Z54)</f>
        <v>4.044730910115516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7.379157547854817</v>
      </c>
      <c r="W55" s="75">
        <f>100*(SUM(Taulukko!AD64:AD66)-SUM(Taulukko!AD52:AD54))/SUM(Taulukko!AD52:AD54)</f>
        <v>7.2439356910180255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9.009530154814382</v>
      </c>
      <c r="Z55" s="75">
        <f>100*(SUM(Taulukko!AH64:AH66)-SUM(Taulukko!AH52:AH54))/SUM(Taulukko!AH52:AH54)</f>
        <v>9.186276512341125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6.803218727139731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6.24535626300473</v>
      </c>
      <c r="E56" s="75">
        <f>100*(SUM(Taulukko!F65:F67)-SUM(Taulukko!F53:F55))/SUM(Taulukko!F53:F55)</f>
        <v>6.212065179540164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5.5256548259777665</v>
      </c>
      <c r="H56" s="75">
        <f>100*(SUM(Taulukko!J65:J67)-SUM(Taulukko!J53:J55))/SUM(Taulukko!J53:J55)</f>
        <v>5.878136200716837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12.20351951032899</v>
      </c>
      <c r="K56" s="75">
        <f>100*(SUM(Taulukko!N65:N67)-SUM(Taulukko!N53:N55))/SUM(Taulukko!N53:N55)</f>
        <v>12.471308339709267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6.629733585863117</v>
      </c>
      <c r="N56" s="75">
        <f>100*(SUM(Taulukko!R65:R67)-SUM(Taulukko!R53:R55))/SUM(Taulukko!R53:R55)</f>
        <v>6.461150333233307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10.412313376611149</v>
      </c>
      <c r="Q56" s="75">
        <f>100*(SUM(Taulukko!V65:V67)-SUM(Taulukko!V53:V55))/SUM(Taulukko!V53:V55)</f>
        <v>6.155877682569841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4.600706815743343</v>
      </c>
      <c r="T56" s="75">
        <f>100*(SUM(Taulukko!Z65:Z67)-SUM(Taulukko!Z53:Z55))/SUM(Taulukko!Z53:Z55)</f>
        <v>4.278503353211634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7.578389608575718</v>
      </c>
      <c r="W56" s="75">
        <f>100*(SUM(Taulukko!AD65:AD67)-SUM(Taulukko!AD53:AD55))/SUM(Taulukko!AD53:AD55)</f>
        <v>7.453236145526052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9.545404335481864</v>
      </c>
      <c r="Z56" s="75">
        <f>100*(SUM(Taulukko!AH65:AH67)-SUM(Taulukko!AH53:AH55))/SUM(Taulukko!AH53:AH55)</f>
        <v>9.39909601485756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6.986899563318795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6.808876971842037</v>
      </c>
      <c r="E57" s="75">
        <f>100*(SUM(Taulukko!F66:F68)-SUM(Taulukko!F54:F56))/SUM(Taulukko!F54:F56)</f>
        <v>6.504530845220329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6.743185078909616</v>
      </c>
      <c r="H57" s="75">
        <f>100*(SUM(Taulukko!J66:J68)-SUM(Taulukko!J54:J56))/SUM(Taulukko!J54:J56)</f>
        <v>6.216505894962499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13.93224210125617</v>
      </c>
      <c r="K57" s="75">
        <f>100*(SUM(Taulukko!N66:N68)-SUM(Taulukko!N54:N56))/SUM(Taulukko!N54:N56)</f>
        <v>12.58529188779378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6.549602858361971</v>
      </c>
      <c r="N57" s="75">
        <f>100*(SUM(Taulukko!R66:R68)-SUM(Taulukko!R54:R56))/SUM(Taulukko!R54:R56)</f>
        <v>6.426568540020639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5.957403562664853</v>
      </c>
      <c r="Q57" s="75">
        <f>100*(SUM(Taulukko!V66:V68)-SUM(Taulukko!V54:V56))/SUM(Taulukko!V54:V56)</f>
        <v>6.454691717267093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4.881249668484051</v>
      </c>
      <c r="T57" s="75">
        <f>100*(SUM(Taulukko!Z66:Z68)-SUM(Taulukko!Z54:Z56))/SUM(Taulukko!Z54:Z56)</f>
        <v>4.472076077663482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7.620452666615525</v>
      </c>
      <c r="W57" s="75">
        <f>100*(SUM(Taulukko!AD66:AD68)-SUM(Taulukko!AD54:AD56))/SUM(Taulukko!AD54:AD56)</f>
        <v>7.589706887016499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9.86544106459643</v>
      </c>
      <c r="Z57" s="75">
        <f>100*(SUM(Taulukko!AH66:AH68)-SUM(Taulukko!AH54:AH56))/SUM(Taulukko!AH54:AH56)</f>
        <v>9.612019237001409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6.760841476562895</v>
      </c>
      <c r="E58" s="75">
        <f>100*(SUM(Taulukko!F67:F69)-SUM(Taulukko!F55:F57))/SUM(Taulukko!F55:F57)</f>
        <v>6.649471652650257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6.8498037816625</v>
      </c>
      <c r="H58" s="75">
        <f>100*(SUM(Taulukko!J67:J69)-SUM(Taulukko!J55:J57))/SUM(Taulukko!J55:J57)</f>
        <v>6.550373798504799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12.15862326973436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6.5420012667234815</v>
      </c>
      <c r="N58" s="75">
        <f>100*(SUM(Taulukko!R67:R69)-SUM(Taulukko!R55:R57))/SUM(Taulukko!R55:R57)</f>
        <v>6.376787070242838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7.2540387969696924</v>
      </c>
      <c r="Q58" s="75">
        <f>100*(SUM(Taulukko!V67:V69)-SUM(Taulukko!V55:V57))/SUM(Taulukko!V55:V57)</f>
        <v>6.784392101770739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4.868776103706484</v>
      </c>
      <c r="T58" s="75">
        <f>100*(SUM(Taulukko!Z67:Z69)-SUM(Taulukko!Z55:Z57))/SUM(Taulukko!Z55:Z57)</f>
        <v>4.613249395702178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6.67727542534916</v>
      </c>
      <c r="W58" s="75">
        <f>100*(SUM(Taulukko!AD67:AD69)-SUM(Taulukko!AD55:AD57))/SUM(Taulukko!AD55:AD57)</f>
        <v>7.668119637919124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10.017419229916873</v>
      </c>
      <c r="Z58" s="75">
        <f>100*(SUM(Taulukko!AH67:AH69)-SUM(Taulukko!AH55:AH57))/SUM(Taulukko!AH55:AH57)</f>
        <v>9.791505024839243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6.67620984600993</v>
      </c>
      <c r="E59" s="75">
        <f>100*(SUM(Taulukko!F68:F70)-SUM(Taulukko!F56:F58))/SUM(Taulukko!F56:F58)</f>
        <v>6.694436622865019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7.064252751153722</v>
      </c>
      <c r="H59" s="75">
        <f>100*(SUM(Taulukko!J68:J70)-SUM(Taulukko!J56:J58))/SUM(Taulukko!J56:J58)</f>
        <v>6.770648706132564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11.164688427299689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6.331767468964523</v>
      </c>
      <c r="N59" s="75">
        <f>100*(SUM(Taulukko!R68:R70)-SUM(Taulukko!R56:R58))/SUM(Taulukko!R56:R58)</f>
        <v>6.315267671926559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6.873862119298524</v>
      </c>
      <c r="Q59" s="75">
        <f>100*(SUM(Taulukko!V68:V70)-SUM(Taulukko!V56:V58))/SUM(Taulukko!V56:V58)</f>
        <v>7.096334639742482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4.690203807378352</v>
      </c>
      <c r="T59" s="75">
        <f>100*(SUM(Taulukko!Z68:Z70)-SUM(Taulukko!Z56:Z58))/SUM(Taulukko!Z56:Z58)</f>
        <v>4.7168539349329945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6.900315933753447</v>
      </c>
      <c r="W59" s="75">
        <f>100*(SUM(Taulukko!AD68:AD70)-SUM(Taulukko!AD56:AD58))/SUM(Taulukko!AD56:AD58)</f>
        <v>7.670906228770261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9.962632191496608</v>
      </c>
      <c r="Z59" s="75">
        <f>100*(SUM(Taulukko!AH68:AH70)-SUM(Taulukko!AH56:AH58))/SUM(Taulukko!AH56:AH58)</f>
        <v>9.941560169373675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6.553234353014946</v>
      </c>
      <c r="E60" s="75">
        <f>100*(SUM(Taulukko!F69:F71)-SUM(Taulukko!F57:F59))/SUM(Taulukko!F57:F59)</f>
        <v>6.767147581961835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6.730091613812532</v>
      </c>
      <c r="H60" s="75">
        <f>100*(SUM(Taulukko!J69:J71)-SUM(Taulukko!J57:J59))/SUM(Taulukko!J57:J59)</f>
        <v>6.951305575158803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10.899082568807335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6.089452163184707</v>
      </c>
      <c r="N60" s="75">
        <f>100*(SUM(Taulukko!R69:R71)-SUM(Taulukko!R57:R59))/SUM(Taulukko!R57:R59)</f>
        <v>6.2540817650739084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7.832151064619605</v>
      </c>
      <c r="Q60" s="75">
        <f>100*(SUM(Taulukko!V69:V71)-SUM(Taulukko!V57:V59))/SUM(Taulukko!V57:V59)</f>
        <v>7.373603140180932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4.698631205735219</v>
      </c>
      <c r="T60" s="75">
        <f>100*(SUM(Taulukko!Z69:Z71)-SUM(Taulukko!Z57:Z59))/SUM(Taulukko!Z57:Z59)</f>
        <v>4.8098897408766375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6.679184719965683</v>
      </c>
      <c r="W60" s="75">
        <f>100*(SUM(Taulukko!AD69:AD71)-SUM(Taulukko!AD57:AD59))/SUM(Taulukko!AD57:AD59)</f>
        <v>7.557718407707647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10.002960269420711</v>
      </c>
      <c r="Z60" s="75">
        <f>100*(SUM(Taulukko!AH69:AH71)-SUM(Taulukko!AH57:AH59))/SUM(Taulukko!AH57:AH59)</f>
        <v>10.089752140910837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8.089807555238771</v>
      </c>
      <c r="AC60" s="75">
        <f>100*(SUM(Taulukko!AL69:AL71)-SUM(Taulukko!AL57:AL59))/SUM(Taulukko!AL57:AL59)</f>
        <v>8.163992869875214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6.8901894709044225</v>
      </c>
      <c r="E61" s="75">
        <f>100*(SUM(Taulukko!F70:F72)-SUM(Taulukko!F58:F60))/SUM(Taulukko!F58:F60)</f>
        <v>6.938466332872255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7.238229093464498</v>
      </c>
      <c r="H61" s="75">
        <f>100*(SUM(Taulukko!J70:J72)-SUM(Taulukko!J58:J60))/SUM(Taulukko!J58:J60)</f>
        <v>7.130312609764669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12.04111600587372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5.990970170398465</v>
      </c>
      <c r="N61" s="75">
        <f>100*(SUM(Taulukko!R70:R72)-SUM(Taulukko!R58:R60))/SUM(Taulukko!R58:R60)</f>
        <v>6.209520184412859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7.6065020351575185</v>
      </c>
      <c r="Q61" s="75">
        <f>100*(SUM(Taulukko!V70:V72)-SUM(Taulukko!V58:V60))/SUM(Taulukko!V58:V60)</f>
        <v>7.601907433939794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4.683186067136779</v>
      </c>
      <c r="T61" s="75">
        <f>100*(SUM(Taulukko!Z70:Z72)-SUM(Taulukko!Z58:Z60))/SUM(Taulukko!Z58:Z60)</f>
        <v>4.911382590802345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7.32120780032096</v>
      </c>
      <c r="W61" s="75">
        <f>100*(SUM(Taulukko!AD70:AD72)-SUM(Taulukko!AD58:AD60))/SUM(Taulukko!AD58:AD60)</f>
        <v>7.355237473300205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10.03291937716525</v>
      </c>
      <c r="Z61" s="75">
        <f>100*(SUM(Taulukko!AH70:AH72)-SUM(Taulukko!AH58:AH60))/SUM(Taulukko!AH58:AH60)</f>
        <v>10.26583010583138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8.256555634301897</v>
      </c>
      <c r="AC61" s="75">
        <f>100*(SUM(Taulukko!AL70:AL72)-SUM(Taulukko!AL58:AL60))/SUM(Taulukko!AL58:AL60)</f>
        <v>8.513657325292657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7.119205935126275</v>
      </c>
      <c r="E62" s="75">
        <f>100*(SUM(Taulukko!F71:F73)-SUM(Taulukko!F59:F61))/SUM(Taulukko!F59:F61)</f>
        <v>7.18604696733448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7.315365768288427</v>
      </c>
      <c r="H62" s="75">
        <f>100*(SUM(Taulukko!J71:J73)-SUM(Taulukko!J59:J61))/SUM(Taulukko!J59:J61)</f>
        <v>7.3076923076922995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12.213740458015254</v>
      </c>
      <c r="K62" s="75">
        <f>100*(SUM(Taulukko!N71:N73)-SUM(Taulukko!N59:N61))/SUM(Taulukko!N59:N61)</f>
        <v>11.865021770682166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5.95994959467925</v>
      </c>
      <c r="N62" s="75">
        <f>100*(SUM(Taulukko!R71:R73)-SUM(Taulukko!R59:R61))/SUM(Taulukko!R59:R61)</f>
        <v>6.1894876657171425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7.990806242454042</v>
      </c>
      <c r="Q62" s="75">
        <f>100*(SUM(Taulukko!V71:V73)-SUM(Taulukko!V59:V61))/SUM(Taulukko!V59:V61)</f>
        <v>7.778028933894315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4.912573717223759</v>
      </c>
      <c r="T62" s="75">
        <f>100*(SUM(Taulukko!Z71:Z73)-SUM(Taulukko!Z59:Z61))/SUM(Taulukko!Z59:Z61)</f>
        <v>5.029495980956983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6.922453307383407</v>
      </c>
      <c r="W62" s="75">
        <f>100*(SUM(Taulukko!AD71:AD73)-SUM(Taulukko!AD59:AD61))/SUM(Taulukko!AD59:AD61)</f>
        <v>7.151130234940255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10.286702821210579</v>
      </c>
      <c r="Z62" s="75">
        <f>100*(SUM(Taulukko!AH71:AH73)-SUM(Taulukko!AH59:AH61))/SUM(Taulukko!AH59:AH61)</f>
        <v>10.487302701245184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8.968926553672308</v>
      </c>
      <c r="AC62" s="75">
        <f>100*(SUM(Taulukko!AL71:AL73)-SUM(Taulukko!AL59:AL61))/SUM(Taulukko!AL59:AL61)</f>
        <v>8.89830508474576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7.397451360335906</v>
      </c>
      <c r="E63" s="75">
        <f>100*(SUM(Taulukko!F72:F74)-SUM(Taulukko!F60:F62))/SUM(Taulukko!F60:F62)</f>
        <v>7.490370847389812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7.314524555903886</v>
      </c>
      <c r="H63" s="75">
        <f>100*(SUM(Taulukko!J72:J74)-SUM(Taulukko!J60:J62))/SUM(Taulukko!J60:J62)</f>
        <v>7.4112734864300664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11.46131805157591</v>
      </c>
      <c r="K63" s="75">
        <f>100*(SUM(Taulukko!N72:N74)-SUM(Taulukko!N60:N62))/SUM(Taulukko!N60:N62)</f>
        <v>12.33812949640286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6.154404707805865</v>
      </c>
      <c r="N63" s="75">
        <f>100*(SUM(Taulukko!R72:R74)-SUM(Taulukko!R60:R62))/SUM(Taulukko!R60:R62)</f>
        <v>6.1900345168438555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9.159811746616716</v>
      </c>
      <c r="Q63" s="75">
        <f>100*(SUM(Taulukko!V72:V74)-SUM(Taulukko!V60:V62))/SUM(Taulukko!V60:V62)</f>
        <v>7.850730213016021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4.931966892030379</v>
      </c>
      <c r="T63" s="75">
        <f>100*(SUM(Taulukko!Z72:Z74)-SUM(Taulukko!Z60:Z62))/SUM(Taulukko!Z60:Z62)</f>
        <v>5.163703927058268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7.00532711865295</v>
      </c>
      <c r="W63" s="75">
        <f>100*(SUM(Taulukko!AD72:AD74)-SUM(Taulukko!AD60:AD62))/SUM(Taulukko!AD60:AD62)</f>
        <v>6.989585192829218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10.628368309638503</v>
      </c>
      <c r="Z63" s="75">
        <f>100*(SUM(Taulukko!AH72:AH74)-SUM(Taulukko!AH60:AH62))/SUM(Taulukko!AH60:AH62)</f>
        <v>10.749982798722336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9.254046446164676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7.8818022986781875</v>
      </c>
      <c r="E64" s="77">
        <f>100*(SUM(Taulukko!F73:F75)-SUM(Taulukko!F61:F63))/SUM(Taulukko!F61:F63)</f>
        <v>7.838647588359292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7.590987868284221</v>
      </c>
      <c r="H64" s="77">
        <f>100*(SUM(Taulukko!J73:J75)-SUM(Taulukko!J61:J63))/SUM(Taulukko!J61:J63)</f>
        <v>7.4766355140187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13.152251608291639</v>
      </c>
      <c r="K64" s="77">
        <f>100*(SUM(Taulukko!N73:N75)-SUM(Taulukko!N61:N63))/SUM(Taulukko!N61:N63)</f>
        <v>12.82508015675098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6.367999293552173</v>
      </c>
      <c r="N64" s="77">
        <f>100*(SUM(Taulukko!R73:R75)-SUM(Taulukko!R61:R63))/SUM(Taulukko!R61:R63)</f>
        <v>6.1935008047312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8.754536024429738</v>
      </c>
      <c r="Q64" s="77">
        <f>100*(SUM(Taulukko!V73:V75)-SUM(Taulukko!V61:V63))/SUM(Taulukko!V61:V63)</f>
        <v>7.722795082174411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5.374714359797495</v>
      </c>
      <c r="T64" s="77">
        <f>100*(SUM(Taulukko!Z73:Z75)-SUM(Taulukko!Z61:Z63))/SUM(Taulukko!Z61:Z63)</f>
        <v>5.306671774122527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6.948557477450543</v>
      </c>
      <c r="W64" s="77">
        <f>100*(SUM(Taulukko!AD73:AD75)-SUM(Taulukko!AD61:AD63))/SUM(Taulukko!AD61:AD63)</f>
        <v>6.820134033382672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11.220316592450422</v>
      </c>
      <c r="Z64" s="77">
        <f>100*(SUM(Taulukko!AH73:AH75)-SUM(Taulukko!AH61:AH63))/SUM(Taulukko!AH61:AH63)</f>
        <v>11.019466336275906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9.814230634419909</v>
      </c>
      <c r="AC64" s="77">
        <f>100*(SUM(Taulukko!AL73:AL75)-SUM(Taulukko!AL61:AL63))/SUM(Taulukko!AL61:AL63)</f>
        <v>9.577070954211806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8.420886871527687</v>
      </c>
      <c r="E65" s="75">
        <f>100*(SUM(Taulukko!F74:F76)-SUM(Taulukko!F62:F64))/SUM(Taulukko!F62:F64)</f>
        <v>8.135312392129782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7.914659325533378</v>
      </c>
      <c r="H65" s="75">
        <f>100*(SUM(Taulukko!J74:J76)-SUM(Taulukko!J62:J64))/SUM(Taulukko!J62:J64)</f>
        <v>7.5413223140496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13.922261484098932</v>
      </c>
      <c r="K65" s="75">
        <f>100*(SUM(Taulukko!N74:N76)-SUM(Taulukko!N62:N64))/SUM(Taulukko!N62:N64)</f>
        <v>13.081805359661482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6.576015897313129</v>
      </c>
      <c r="N65" s="75">
        <f>100*(SUM(Taulukko!R74:R76)-SUM(Taulukko!R62:R64))/SUM(Taulukko!R62:R64)</f>
        <v>6.175369366236903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14.217586886775603</v>
      </c>
      <c r="Q65" s="75">
        <f>100*(SUM(Taulukko!V74:V76)-SUM(Taulukko!V62:V64))/SUM(Taulukko!V62:V64)</f>
        <v>7.377543985194047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5.869159492200695</v>
      </c>
      <c r="T65" s="75">
        <f>100*(SUM(Taulukko!Z74:Z76)-SUM(Taulukko!Z62:Z64))/SUM(Taulukko!Z62:Z64)</f>
        <v>5.4283433956827984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6.817967962981407</v>
      </c>
      <c r="W65" s="75">
        <f>100*(SUM(Taulukko!AD74:AD76)-SUM(Taulukko!AD62:AD64))/SUM(Taulukko!AD62:AD64)</f>
        <v>6.569187459015235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11.582463676174015</v>
      </c>
      <c r="Z65" s="75">
        <f>100*(SUM(Taulukko!AH74:AH76)-SUM(Taulukko!AH62:AH64))/SUM(Taulukko!AH62:AH64)</f>
        <v>11.242902243490597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10.26801253045599</v>
      </c>
      <c r="AC65" s="75">
        <f>100*(SUM(Taulukko!AL74:AL76)-SUM(Taulukko!AL62:AL64))/SUM(Taulukko!AL62:AL64)</f>
        <v>9.756944444444452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8.616592374842913</v>
      </c>
      <c r="E66" s="75">
        <f>100*(SUM(Taulukko!F75:F77)-SUM(Taulukko!F63:F65))/SUM(Taulukko!F63:F65)</f>
        <v>8.239569909448308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8.333333333333318</v>
      </c>
      <c r="H66" s="75">
        <f>100*(SUM(Taulukko!J75:J77)-SUM(Taulukko!J63:J65))/SUM(Taulukko!J63:J65)</f>
        <v>7.499999999999992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12.908837856645775</v>
      </c>
      <c r="K66" s="75">
        <f>100*(SUM(Taulukko!N75:N77)-SUM(Taulukko!N63:N65))/SUM(Taulukko!N63:N65)</f>
        <v>12.722202858138726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6.212506882053017</v>
      </c>
      <c r="N66" s="75">
        <f>100*(SUM(Taulukko!R75:R77)-SUM(Taulukko!R63:R65))/SUM(Taulukko!R63:R65)</f>
        <v>6.125269872306754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11.83275901493229</v>
      </c>
      <c r="Q66" s="75">
        <f>100*(SUM(Taulukko!V75:V77)-SUM(Taulukko!V63:V65))/SUM(Taulukko!V63:V65)</f>
        <v>6.891583985131692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5.747644325776415</v>
      </c>
      <c r="T66" s="75">
        <f>100*(SUM(Taulukko!Z75:Z77)-SUM(Taulukko!Z63:Z65))/SUM(Taulukko!Z63:Z65)</f>
        <v>5.499880323561573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6.12114179751364</v>
      </c>
      <c r="W66" s="75">
        <f>100*(SUM(Taulukko!AD75:AD77)-SUM(Taulukko!AD63:AD65))/SUM(Taulukko!AD63:AD65)</f>
        <v>6.246152655109019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11.542426524323298</v>
      </c>
      <c r="Z66" s="75">
        <f>100*(SUM(Taulukko!AH75:AH77)-SUM(Taulukko!AH63:AH65))/SUM(Taulukko!AH63:AH65)</f>
        <v>11.3927176277356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10.027567195037912</v>
      </c>
      <c r="AC66" s="75">
        <f>100*(SUM(Taulukko!AL75:AL77)-SUM(Taulukko!AL63:AL65))/SUM(Taulukko!AL63:AL65)</f>
        <v>9.755256807997245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8.388004755331247</v>
      </c>
      <c r="E67" s="75">
        <f>100*(SUM(Taulukko!F76:F78)-SUM(Taulukko!F64:F66))/SUM(Taulukko!F64:F66)</f>
        <v>8.08109534779993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8.29634687606692</v>
      </c>
      <c r="H67" s="75">
        <f>100*(SUM(Taulukko!J76:J78)-SUM(Taulukko!J64:J66))/SUM(Taulukko!J64:J66)</f>
        <v>7.356948228882841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11.961392623233364</v>
      </c>
      <c r="K67" s="75">
        <f>100*(SUM(Taulukko!N76:N78)-SUM(Taulukko!N64:N66))/SUM(Taulukko!N64:N66)</f>
        <v>11.738382099827891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6.142712468907926</v>
      </c>
      <c r="N67" s="75">
        <f>100*(SUM(Taulukko!R76:R78)-SUM(Taulukko!R64:R66))/SUM(Taulukko!R64:R66)</f>
        <v>6.054199839426974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13.797320837156386</v>
      </c>
      <c r="Q67" s="75">
        <f>100*(SUM(Taulukko!V76:V78)-SUM(Taulukko!V64:V66))/SUM(Taulukko!V64:V66)</f>
        <v>6.378356378356384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5.622256701028131</v>
      </c>
      <c r="T67" s="75">
        <f>100*(SUM(Taulukko!Z76:Z78)-SUM(Taulukko!Z64:Z66))/SUM(Taulukko!Z64:Z66)</f>
        <v>5.52640148840333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5.84163180186857</v>
      </c>
      <c r="W67" s="75">
        <f>100*(SUM(Taulukko!AD76:AD78)-SUM(Taulukko!AD64:AD66))/SUM(Taulukko!AD64:AD66)</f>
        <v>5.938786402829459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11.593822849839245</v>
      </c>
      <c r="Z67" s="75">
        <f>100*(SUM(Taulukko!AH76:AH78)-SUM(Taulukko!AH64:AH66))/SUM(Taulukko!AH64:AH66)</f>
        <v>11.480787979139922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10.102739726027398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7.728548995091855</v>
      </c>
      <c r="E68" s="75">
        <f>100*(SUM(Taulukko!F77:F79)-SUM(Taulukko!F65:F67))/SUM(Taulukko!F65:F67)</f>
        <v>7.731242775065715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7.718463107786463</v>
      </c>
      <c r="H68" s="75">
        <f>100*(SUM(Taulukko!J77:J79)-SUM(Taulukko!J65:J67))/SUM(Taulukko!J65:J67)</f>
        <v>7.007447528774559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10.671667234913084</v>
      </c>
      <c r="K68" s="75">
        <f>100*(SUM(Taulukko!N77:N79)-SUM(Taulukko!N65:N67))/SUM(Taulukko!N65:N67)</f>
        <v>10.54421768707483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5.752880956850773</v>
      </c>
      <c r="N68" s="75">
        <f>100*(SUM(Taulukko!R77:R79)-SUM(Taulukko!R65:R67))/SUM(Taulukko!R65:R67)</f>
        <v>5.979937698573969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8.813372825858552</v>
      </c>
      <c r="Q68" s="75">
        <f>100*(SUM(Taulukko!V77:V79)-SUM(Taulukko!V65:V67))/SUM(Taulukko!V65:V67)</f>
        <v>5.9372919831367765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5.247098402018496</v>
      </c>
      <c r="T68" s="75">
        <f>100*(SUM(Taulukko!Z77:Z79)-SUM(Taulukko!Z65:Z67))/SUM(Taulukko!Z65:Z67)</f>
        <v>5.537665664046384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5.563444568414661</v>
      </c>
      <c r="W68" s="75">
        <f>100*(SUM(Taulukko!AD77:AD79)-SUM(Taulukko!AD65:AD67))/SUM(Taulukko!AD65:AD67)</f>
        <v>5.706403172368244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11.440533616766151</v>
      </c>
      <c r="Z68" s="75">
        <f>100*(SUM(Taulukko!AH77:AH79)-SUM(Taulukko!AH65:AH67))/SUM(Taulukko!AH65:AH67)</f>
        <v>11.532224552777187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9.319727891156456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7.253632897596155</v>
      </c>
      <c r="E69" s="75">
        <f>100*(SUM(Taulukko!F78:F80)-SUM(Taulukko!F66:F68))/SUM(Taulukko!F66:F68)</f>
        <v>7.343115990664778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6.552419354838709</v>
      </c>
      <c r="H69" s="75">
        <f>100*(SUM(Taulukko!J78:J80)-SUM(Taulukko!J66:J68))/SUM(Taulukko!J66:J68)</f>
        <v>6.559031281533804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8.319411961242892</v>
      </c>
      <c r="K69" s="75">
        <f>100*(SUM(Taulukko!N78:N80)-SUM(Taulukko!N66:N68))/SUM(Taulukko!N66:N68)</f>
        <v>9.595959595959595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5.693740105717889</v>
      </c>
      <c r="N69" s="75">
        <f>100*(SUM(Taulukko!R78:R80)-SUM(Taulukko!R66:R68))/SUM(Taulukko!R66:R68)</f>
        <v>5.920852890838886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10.05186485954245</v>
      </c>
      <c r="Q69" s="75">
        <f>100*(SUM(Taulukko!V78:V80)-SUM(Taulukko!V66:V68))/SUM(Taulukko!V66:V68)</f>
        <v>5.667499592240608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5.36388265646347</v>
      </c>
      <c r="T69" s="75">
        <f>100*(SUM(Taulukko!Z78:Z80)-SUM(Taulukko!Z66:Z68))/SUM(Taulukko!Z66:Z68)</f>
        <v>5.562204669456287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5.5281418243554175</v>
      </c>
      <c r="W69" s="75">
        <f>100*(SUM(Taulukko!AD78:AD80)-SUM(Taulukko!AD66:AD68))/SUM(Taulukko!AD66:AD68)</f>
        <v>5.549508143847757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11.70254987456839</v>
      </c>
      <c r="Z69" s="75">
        <f>100*(SUM(Taulukko!AH78:AH80)-SUM(Taulukko!AH66:AH68))/SUM(Taulukko!AH66:AH68)</f>
        <v>11.559943639699544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9.21674544226874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6.881453481168757</v>
      </c>
      <c r="E70" s="75">
        <f>100*(SUM(Taulukko!F79:F81)-SUM(Taulukko!F67:F69))/SUM(Taulukko!F67:F69)</f>
        <v>7.02209758938427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5.943238731218702</v>
      </c>
      <c r="H70" s="75">
        <f>100*(SUM(Taulukko!J79:J81)-SUM(Taulukko!J67:J69))/SUM(Taulukko!J67:J69)</f>
        <v>6.014032743067157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8.67244829886593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5.5797247217043004</v>
      </c>
      <c r="N70" s="75">
        <f>100*(SUM(Taulukko!R79:R81)-SUM(Taulukko!R67:R69))/SUM(Taulukko!R67:R69)</f>
        <v>5.887923987806295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9.120514563402295</v>
      </c>
      <c r="Q70" s="75">
        <f>100*(SUM(Taulukko!V79:V81)-SUM(Taulukko!V67:V69))/SUM(Taulukko!V67:V69)</f>
        <v>5.601810555530666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5.34478596985349</v>
      </c>
      <c r="T70" s="75">
        <f>100*(SUM(Taulukko!Z79:Z81)-SUM(Taulukko!Z67:Z69))/SUM(Taulukko!Z67:Z69)</f>
        <v>5.6096139036772135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5.361221803084483</v>
      </c>
      <c r="W70" s="75">
        <f>100*(SUM(Taulukko!AD79:AD81)-SUM(Taulukko!AD67:AD69))/SUM(Taulukko!AD67:AD69)</f>
        <v>5.452390108724375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11.426004587332477</v>
      </c>
      <c r="Z70" s="75">
        <f>100*(SUM(Taulukko!AH79:AH81)-SUM(Taulukko!AH67:AH69))/SUM(Taulukko!AH67:AH69)</f>
        <v>11.567907631166362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8.911222780569522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6.850611821914005</v>
      </c>
      <c r="E71" s="75">
        <f>100*(SUM(Taulukko!F80:F82)-SUM(Taulukko!F68:F70))/SUM(Taulukko!F68:F70)</f>
        <v>6.7587447475674844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5.570291777188314</v>
      </c>
      <c r="H71" s="75">
        <f>100*(SUM(Taulukko!J80:J82)-SUM(Taulukko!J68:J70))/SUM(Taulukko!J68:J70)</f>
        <v>5.478087649402391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10.043376710043384</v>
      </c>
      <c r="K71" s="75">
        <f>100*(SUM(Taulukko!N80:N82)-SUM(Taulukko!N68:N70))/SUM(Taulukko!N68:N70)</f>
        <v>8.77951446624544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5.860242213152886</v>
      </c>
      <c r="N71" s="75">
        <f>100*(SUM(Taulukko!R80:R82)-SUM(Taulukko!R68:R70))/SUM(Taulukko!R68:R70)</f>
        <v>5.8765779287358155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8.879160526518032</v>
      </c>
      <c r="Q71" s="75">
        <f>100*(SUM(Taulukko!V80:V82)-SUM(Taulukko!V68:V70))/SUM(Taulukko!V68:V70)</f>
        <v>5.633385247090615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5.65838936658878</v>
      </c>
      <c r="T71" s="75">
        <f>100*(SUM(Taulukko!Z80:Z82)-SUM(Taulukko!Z68:Z70))/SUM(Taulukko!Z68:Z70)</f>
        <v>5.672871895347863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5.360130160196407</v>
      </c>
      <c r="W71" s="75">
        <f>100*(SUM(Taulukko!AD80:AD82)-SUM(Taulukko!AD68:AD70))/SUM(Taulukko!AD68:AD70)</f>
        <v>5.407799797550321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11.463800193890497</v>
      </c>
      <c r="Z71" s="75">
        <f>100*(SUM(Taulukko!AH80:AH82)-SUM(Taulukko!AH68:AH70))/SUM(Taulukko!AH68:AH70)</f>
        <v>11.574462321147193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8.57427716849454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6.516931925231774</v>
      </c>
      <c r="E72" s="75">
        <f>100*(SUM(Taulukko!F81:F83)-SUM(Taulukko!F69:F71))/SUM(Taulukko!F69:F71)</f>
        <v>6.482359745517651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5.018157807857394</v>
      </c>
      <c r="H72" s="75">
        <f>100*(SUM(Taulukko!J81:J83)-SUM(Taulukko!J69:J71))/SUM(Taulukko!J69:J71)</f>
        <v>4.915869350049481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8.074123097286577</v>
      </c>
      <c r="K72" s="75">
        <f>100*(SUM(Taulukko!N81:N83)-SUM(Taulukko!N69:N71))/SUM(Taulukko!N69:N71)</f>
        <v>8.19834710743802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6.011341404069775</v>
      </c>
      <c r="N72" s="75">
        <f>100*(SUM(Taulukko!R81:R83)-SUM(Taulukko!R69:R71))/SUM(Taulukko!R69:R71)</f>
        <v>5.86740013305662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8.055740111662407</v>
      </c>
      <c r="Q72" s="75">
        <f>100*(SUM(Taulukko!V81:V83)-SUM(Taulukko!V69:V71))/SUM(Taulukko!V69:V71)</f>
        <v>5.6327848715952005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5.738500312972978</v>
      </c>
      <c r="T72" s="75">
        <f>100*(SUM(Taulukko!Z81:Z83)-SUM(Taulukko!Z69:Z71))/SUM(Taulukko!Z69:Z71)</f>
        <v>5.7352444188219405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5.405306932267227</v>
      </c>
      <c r="W72" s="75">
        <f>100*(SUM(Taulukko!AD81:AD83)-SUM(Taulukko!AD69:AD71))/SUM(Taulukko!AD69:AD71)</f>
        <v>5.401103319555637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11.314057118042408</v>
      </c>
      <c r="Z72" s="75">
        <f>100*(SUM(Taulukko!AH81:AH83)-SUM(Taulukko!AH69:AH71))/SUM(Taulukko!AH69:AH71)</f>
        <v>11.601862669277482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8.341575997362371</v>
      </c>
      <c r="AC72" s="75">
        <f>100*(SUM(Taulukko!AL81:AL83)-SUM(Taulukko!AL69:AL71))/SUM(Taulukko!AL69:AL71)</f>
        <v>8.108108108108116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6.257925895749421</v>
      </c>
      <c r="E73" s="75">
        <f>100*(SUM(Taulukko!F82:F84)-SUM(Taulukko!F70:F72))/SUM(Taulukko!F70:F72)</f>
        <v>6.156221765913758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4.390563564875503</v>
      </c>
      <c r="H73" s="75">
        <f>100*(SUM(Taulukko!J82:J84)-SUM(Taulukko!J70:J72))/SUM(Taulukko!J70:J72)</f>
        <v>4.3606557377049215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6.716906946264745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6.0878049423654375</v>
      </c>
      <c r="N73" s="75">
        <f>100*(SUM(Taulukko!R82:R84)-SUM(Taulukko!R70:R72))/SUM(Taulukko!R70:R72)</f>
        <v>5.838213883380634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7.280615156822809</v>
      </c>
      <c r="Q73" s="75">
        <f>100*(SUM(Taulukko!V82:V84)-SUM(Taulukko!V70:V72))/SUM(Taulukko!V70:V72)</f>
        <v>5.556916922750856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6.130598493856532</v>
      </c>
      <c r="T73" s="75">
        <f>100*(SUM(Taulukko!Z82:Z84)-SUM(Taulukko!Z70:Z72))/SUM(Taulukko!Z70:Z72)</f>
        <v>5.774331903662142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5.540000660349324</v>
      </c>
      <c r="W73" s="75">
        <f>100*(SUM(Taulukko!AD82:AD84)-SUM(Taulukko!AD70:AD72))/SUM(Taulukko!AD70:AD72)</f>
        <v>5.386328887014289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11.73626143995714</v>
      </c>
      <c r="Z73" s="75">
        <f>100*(SUM(Taulukko!AH82:AH84)-SUM(Taulukko!AH70:AH72))/SUM(Taulukko!AH70:AH72)</f>
        <v>11.645665413006533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7.888707037643215</v>
      </c>
      <c r="AC73" s="75">
        <f>100*(SUM(Taulukko!AL82:AL84)-SUM(Taulukko!AL70:AL72))/SUM(Taulukko!AL70:AL72)</f>
        <v>7.584177835894098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5.935643580523889</v>
      </c>
      <c r="E74" s="75">
        <f>100*(SUM(Taulukko!F83:F85)-SUM(Taulukko!F71:F73))/SUM(Taulukko!F71:F73)</f>
        <v>5.747948210683006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4.076973255055447</v>
      </c>
      <c r="H74" s="75">
        <f>100*(SUM(Taulukko!J83:J85)-SUM(Taulukko!J71:J73))/SUM(Taulukko!J71:J73)</f>
        <v>3.7797328119908844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6.187236799481705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6.025969425740473</v>
      </c>
      <c r="N74" s="75">
        <f>100*(SUM(Taulukko!R83:R85)-SUM(Taulukko!R71:R73))/SUM(Taulukko!R71:R73)</f>
        <v>5.777847705020651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6.6813129151555515</v>
      </c>
      <c r="Q74" s="75">
        <f>100*(SUM(Taulukko!V83:V85)-SUM(Taulukko!V71:V73))/SUM(Taulukko!V71:V73)</f>
        <v>5.4144017489390315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6.020869279434739</v>
      </c>
      <c r="T74" s="75">
        <f>100*(SUM(Taulukko!Z83:Z85)-SUM(Taulukko!Z71:Z73))/SUM(Taulukko!Z71:Z73)</f>
        <v>5.768125367467122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5.452823736749351</v>
      </c>
      <c r="W74" s="75">
        <f>100*(SUM(Taulukko!AD83:AD85)-SUM(Taulukko!AD71:AD73))/SUM(Taulukko!AD71:AD73)</f>
        <v>5.315439147850117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11.879547932662268</v>
      </c>
      <c r="Z74" s="75">
        <f>100*(SUM(Taulukko!AH83:AH85)-SUM(Taulukko!AH71:AH73))/SUM(Taulukko!AH71:AH73)</f>
        <v>11.666801351154772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6.966947504860643</v>
      </c>
      <c r="AC74" s="75">
        <f>100*(SUM(Taulukko!AL83:AL85)-SUM(Taulukko!AL71:AL73))/SUM(Taulukko!AL71:AL73)</f>
        <v>7.003891050583666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5.4114372650215925</v>
      </c>
      <c r="E75" s="75">
        <f>100*(SUM(Taulukko!F84:F86)-SUM(Taulukko!F72:F74))/SUM(Taulukko!F72:F74)</f>
        <v>5.208096945490854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3.570269393054203</v>
      </c>
      <c r="H75" s="75">
        <f>100*(SUM(Taulukko!J84:J86)-SUM(Taulukko!J72:J74))/SUM(Taulukko!J72:J74)</f>
        <v>3.1746031746031784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5.141388174807198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5.787131376033124</v>
      </c>
      <c r="N75" s="75">
        <f>100*(SUM(Taulukko!R84:R86)-SUM(Taulukko!R72:R74))/SUM(Taulukko!R72:R74)</f>
        <v>5.687196062635155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5.2176849910066965</v>
      </c>
      <c r="Q75" s="75">
        <f>100*(SUM(Taulukko!V84:V86)-SUM(Taulukko!V72:V74))/SUM(Taulukko!V72:V74)</f>
        <v>5.259555907749842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5.891841134918856</v>
      </c>
      <c r="T75" s="75">
        <f>100*(SUM(Taulukko!Z84:Z86)-SUM(Taulukko!Z72:Z74))/SUM(Taulukko!Z72:Z74)</f>
        <v>5.71419230391995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5.130970119990589</v>
      </c>
      <c r="W75" s="75">
        <f>100*(SUM(Taulukko!AD84:AD86)-SUM(Taulukko!AD72:AD74))/SUM(Taulukko!AD72:AD74)</f>
        <v>5.199762296580731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11.816442859477267</v>
      </c>
      <c r="Z75" s="75">
        <f>100*(SUM(Taulukko!AH84:AH86)-SUM(Taulukko!AH72:AH74))/SUM(Taulukko!AH72:AH74)</f>
        <v>11.631429614495344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4.611374788834372</v>
      </c>
      <c r="E76" s="77">
        <f>100*(SUM(Taulukko!F85:F87)-SUM(Taulukko!F73:F75))/SUM(Taulukko!F73:F75)</f>
        <v>4.541272302614218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2.44845360824743</v>
      </c>
      <c r="H76" s="77">
        <f>100*(SUM(Taulukko!J85:J87)-SUM(Taulukko!J73:J75))/SUM(Taulukko!J73:J75)</f>
        <v>2.544283413848624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2.6531901452937388</v>
      </c>
      <c r="K76" s="77">
        <f>100*(SUM(Taulukko!N85:N87)-SUM(Taulukko!N73:N75))/SUM(Taulukko!N73:N75)</f>
        <v>2.7786548784338527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5.6569875665613845</v>
      </c>
      <c r="N76" s="77">
        <f>100*(SUM(Taulukko!R85:R87)-SUM(Taulukko!R73:R75))/SUM(Taulukko!R73:R75)</f>
        <v>5.575568753448223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5.113432348620846</v>
      </c>
      <c r="Q76" s="77">
        <f>100*(SUM(Taulukko!V85:V87)-SUM(Taulukko!V73:V75))/SUM(Taulukko!V73:V75)</f>
        <v>5.177572652247053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5.614465355616425</v>
      </c>
      <c r="T76" s="77">
        <f>100*(SUM(Taulukko!Z85:Z87)-SUM(Taulukko!Z73:Z75))/SUM(Taulukko!Z73:Z75)</f>
        <v>5.628780311632708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5.020584428676406</v>
      </c>
      <c r="W76" s="77">
        <f>100*(SUM(Taulukko!AD85:AD87)-SUM(Taulukko!AD73:AD75))/SUM(Taulukko!AD73:AD75)</f>
        <v>5.097493669980937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11.552730039951804</v>
      </c>
      <c r="Z76" s="77">
        <f>100*(SUM(Taulukko!AH85:AH87)-SUM(Taulukko!AH73:AH75))/SUM(Taulukko!AH73:AH75)</f>
        <v>11.545952873402799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5.80912863070539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3.4584023442476575</v>
      </c>
      <c r="E77" s="75">
        <f>100*(SUM(Taulukko!F86:F88)-SUM(Taulukko!F74:F76))/SUM(Taulukko!F74:F76)</f>
        <v>3.8976212061238233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0.8928571428571282</v>
      </c>
      <c r="H77" s="75">
        <f>100*(SUM(Taulukko!J86:J88)-SUM(Taulukko!J74:J76))/SUM(Taulukko!J74:J76)</f>
        <v>1.9532500800512218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0.40322580645161643</v>
      </c>
      <c r="K77" s="75">
        <f>100*(SUM(Taulukko!N86:N88)-SUM(Taulukko!N74:N76))/SUM(Taulukko!N74:N76)</f>
        <v>1.6214530714062951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5.246909601825231</v>
      </c>
      <c r="N77" s="75">
        <f>100*(SUM(Taulukko!R86:R88)-SUM(Taulukko!R74:R76))/SUM(Taulukko!R74:R76)</f>
        <v>5.457035173445031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-1.1830096923128988</v>
      </c>
      <c r="Q77" s="75">
        <f>100*(SUM(Taulukko!V86:V88)-SUM(Taulukko!V74:V76))/SUM(Taulukko!V74:V76)</f>
        <v>5.233757165359467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5.200418669561176</v>
      </c>
      <c r="T77" s="75">
        <f>100*(SUM(Taulukko!Z86:Z88)-SUM(Taulukko!Z74:Z76))/SUM(Taulukko!Z74:Z76)</f>
        <v>5.53940202433607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4.9706257651227155</v>
      </c>
      <c r="W77" s="75">
        <f>100*(SUM(Taulukko!AD86:AD88)-SUM(Taulukko!AD74:AD76))/SUM(Taulukko!AD74:AD76)</f>
        <v>5.039198803643444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11.286185645981078</v>
      </c>
      <c r="Z77" s="75">
        <f>100*(SUM(Taulukko!AH86:AH88)-SUM(Taulukko!AH74:AH76))/SUM(Taulukko!AH74:AH76)</f>
        <v>11.440512852743367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4.734848484848484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3.110801966580773</v>
      </c>
      <c r="E78" s="75">
        <f>100*(SUM(Taulukko!F87:F89)-SUM(Taulukko!F75:F77))/SUM(Taulukko!F75:F77)</f>
        <v>3.4915612148806714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0.47483380816715953</v>
      </c>
      <c r="H78" s="75">
        <f>100*(SUM(Taulukko!J87:J89)-SUM(Taulukko!J75:J77))/SUM(Taulukko!J75:J77)</f>
        <v>1.4972921312520058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1.0477657935284983</v>
      </c>
      <c r="K78" s="75">
        <f>100*(SUM(Taulukko!N87:N89)-SUM(Taulukko!N75:N77))/SUM(Taulukko!N75:N77)</f>
        <v>1.298701298701313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5.285740896565466</v>
      </c>
      <c r="N78" s="75">
        <f>100*(SUM(Taulukko!R87:R89)-SUM(Taulukko!R75:R77))/SUM(Taulukko!R75:R77)</f>
        <v>5.345157889323191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-3.3441925205733325</v>
      </c>
      <c r="Q78" s="75">
        <f>100*(SUM(Taulukko!V87:V89)-SUM(Taulukko!V75:V77))/SUM(Taulukko!V75:V77)</f>
        <v>5.433803857041988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5.390610920886638</v>
      </c>
      <c r="T78" s="75">
        <f>100*(SUM(Taulukko!Z87:Z89)-SUM(Taulukko!Z75:Z77))/SUM(Taulukko!Z75:Z77)</f>
        <v>5.466914596378378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5.12197486186952</v>
      </c>
      <c r="W78" s="75">
        <f>100*(SUM(Taulukko!AD87:AD89)-SUM(Taulukko!AD75:AD77))/SUM(Taulukko!AD75:AD77)</f>
        <v>5.000709320471004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11.386141696975738</v>
      </c>
      <c r="Z78" s="75">
        <f>100*(SUM(Taulukko!AH87:AH89)-SUM(Taulukko!AH75:AH77))/SUM(Taulukko!AH75:AH77)</f>
        <v>11.332332905764725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4.823050422799867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3.0401112243485766</v>
      </c>
      <c r="E79" s="75">
        <f>100*(SUM(Taulukko!F88:F90)-SUM(Taulukko!F76:F78))/SUM(Taulukko!F76:F78)</f>
        <v>3.392616570911158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0.4413619167717636</v>
      </c>
      <c r="H79" s="75">
        <f>100*(SUM(Taulukko!J88:J90)-SUM(Taulukko!J76:J78))/SUM(Taulukko!J76:J78)</f>
        <v>1.1738578680202827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1.7549261083743806</v>
      </c>
      <c r="K79" s="75">
        <f>100*(SUM(Taulukko!N88:N90)-SUM(Taulukko!N76:N78))/SUM(Taulukko!N76:N78)</f>
        <v>1.6327788046826723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5.064832152146267</v>
      </c>
      <c r="N79" s="75">
        <f>100*(SUM(Taulukko!R88:R90)-SUM(Taulukko!R76:R78))/SUM(Taulukko!R76:R78)</f>
        <v>5.243555942355433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-4.784422890454152</v>
      </c>
      <c r="Q79" s="75">
        <f>100*(SUM(Taulukko!V88:V90)-SUM(Taulukko!V76:V78))/SUM(Taulukko!V76:V78)</f>
        <v>5.664309903575213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5.377205519486772</v>
      </c>
      <c r="T79" s="75">
        <f>100*(SUM(Taulukko!Z88:Z90)-SUM(Taulukko!Z76:Z78))/SUM(Taulukko!Z76:Z78)</f>
        <v>5.404694462177088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4.901692844396575</v>
      </c>
      <c r="W79" s="75">
        <f>100*(SUM(Taulukko!AD88:AD90)-SUM(Taulukko!AD76:AD78))/SUM(Taulukko!AD76:AD78)</f>
        <v>4.95340727373146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11.259752675239788</v>
      </c>
      <c r="Z79" s="75">
        <f>100*(SUM(Taulukko!AH88:AH90)-SUM(Taulukko!AH76:AH78))/SUM(Taulukko!AH76:AH78)</f>
        <v>11.210130174594363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4.167962674961113</v>
      </c>
      <c r="AC79" s="75">
        <f>100*(SUM(Taulukko!AL88:AL90)-SUM(Taulukko!AL76:AL78))/SUM(Taulukko!AL76:AL78)</f>
        <v>4.589447393068994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3.6962405731404964</v>
      </c>
      <c r="E80" s="75">
        <f>100*(SUM(Taulukko!F89:F91)-SUM(Taulukko!F77:F79))/SUM(Taulukko!F77:F79)</f>
        <v>3.460862511829096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1.1679292929292893</v>
      </c>
      <c r="H80" s="75">
        <f>100*(SUM(Taulukko!J89:J91)-SUM(Taulukko!J77:J79))/SUM(Taulukko!J77:J79)</f>
        <v>0.98070230939575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2.556993222427589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5.343774201875913</v>
      </c>
      <c r="N80" s="75">
        <f>100*(SUM(Taulukko!R89:R91)-SUM(Taulukko!R77:R79))/SUM(Taulukko!R77:R79)</f>
        <v>5.145054020996847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-0.4660130797964209</v>
      </c>
      <c r="Q80" s="75">
        <f>100*(SUM(Taulukko!V89:V91)-SUM(Taulukko!V77:V79))/SUM(Taulukko!V77:V79)</f>
        <v>5.749859830249578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5.619999552496906</v>
      </c>
      <c r="T80" s="75">
        <f>100*(SUM(Taulukko!Z89:Z91)-SUM(Taulukko!Z77:Z79))/SUM(Taulukko!Z77:Z79)</f>
        <v>5.33220077022806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4.969813435823523</v>
      </c>
      <c r="W80" s="75">
        <f>100*(SUM(Taulukko!AD89:AD91)-SUM(Taulukko!AD77:AD79))/SUM(Taulukko!AD77:AD79)</f>
        <v>4.898261948306069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11.167528207699144</v>
      </c>
      <c r="Z80" s="75">
        <f>100*(SUM(Taulukko!AH89:AH91)-SUM(Taulukko!AH77:AH79))/SUM(Taulukko!AH77:AH79)</f>
        <v>11.061834653202089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4.698195395146243</v>
      </c>
      <c r="AC80" s="75">
        <f>100*(SUM(Taulukko!AL89:AL91)-SUM(Taulukko!AL77:AL79))/SUM(Taulukko!AL77:AL79)</f>
        <v>4.4113078595837365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3.603660045546961</v>
      </c>
      <c r="E81" s="75">
        <f>100*(SUM(Taulukko!F90:F92)-SUM(Taulukko!F78:F80))/SUM(Taulukko!F78:F80)</f>
        <v>3.48108704441386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0.8514664143803001</v>
      </c>
      <c r="H81" s="75">
        <f>100*(SUM(Taulukko!J90:J92)-SUM(Taulukko!J78:J80))/SUM(Taulukko!J78:J80)</f>
        <v>0.8522727272727236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2.498457742134492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5.298481886725395</v>
      </c>
      <c r="N81" s="75">
        <f>100*(SUM(Taulukko!R90:R92)-SUM(Taulukko!R78:R80))/SUM(Taulukko!R78:R80)</f>
        <v>5.030058595236276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1.7390471245611463</v>
      </c>
      <c r="Q81" s="75">
        <f>100*(SUM(Taulukko!V90:V92)-SUM(Taulukko!V78:V80))/SUM(Taulukko!V78:V80)</f>
        <v>5.5513481249478644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5.283418312205163</v>
      </c>
      <c r="T81" s="75">
        <f>100*(SUM(Taulukko!Z90:Z92)-SUM(Taulukko!Z78:Z80))/SUM(Taulukko!Z78:Z80)</f>
        <v>5.236291050563866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4.850943672834589</v>
      </c>
      <c r="W81" s="75">
        <f>100*(SUM(Taulukko!AD90:AD92)-SUM(Taulukko!AD78:AD80))/SUM(Taulukko!AD78:AD80)</f>
        <v>4.833113704220071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10.655450191107455</v>
      </c>
      <c r="Z81" s="75">
        <f>100*(SUM(Taulukko!AH90:AH92)-SUM(Taulukko!AH78:AH80))/SUM(Taulukko!AH78:AH80)</f>
        <v>10.903639089546154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4.2375502629136985</v>
      </c>
      <c r="AC81" s="75">
        <f>100*(SUM(Taulukko!AL90:AL92)-SUM(Taulukko!AL78:AL80))/SUM(Taulukko!AL78:AL80)</f>
        <v>4.204018547140656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3.56447646751882</v>
      </c>
      <c r="E82" s="75">
        <f>100*(SUM(Taulukko!F91:F93)-SUM(Taulukko!F79:F81))/SUM(Taulukko!F79:F81)</f>
        <v>3.3655813546668005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0.8509297195083481</v>
      </c>
      <c r="H82" s="75">
        <f>100*(SUM(Taulukko!J91:J93)-SUM(Taulukko!J79:J81))/SUM(Taulukko!J79:J81)</f>
        <v>0.787897888433677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1.810926949048489</v>
      </c>
      <c r="K82" s="75">
        <f>100*(SUM(Taulukko!N91:N93)-SUM(Taulukko!N79:N81))/SUM(Taulukko!N79:N81)</f>
        <v>1.5318627450980393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5.196089583175348</v>
      </c>
      <c r="N82" s="75">
        <f>100*(SUM(Taulukko!R91:R93)-SUM(Taulukko!R79:R81))/SUM(Taulukko!R79:R81)</f>
        <v>4.884884253049487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1.7928144863129283</v>
      </c>
      <c r="Q82" s="75">
        <f>100*(SUM(Taulukko!V91:V93)-SUM(Taulukko!V79:V81))/SUM(Taulukko!V79:V81)</f>
        <v>5.0680979793982885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5.223115387049819</v>
      </c>
      <c r="T82" s="75">
        <f>100*(SUM(Taulukko!Z91:Z93)-SUM(Taulukko!Z79:Z81))/SUM(Taulukko!Z79:Z81)</f>
        <v>5.121999829171759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4.826936138070242</v>
      </c>
      <c r="W82" s="75">
        <f>100*(SUM(Taulukko!AD91:AD93)-SUM(Taulukko!AD79:AD81))/SUM(Taulukko!AD79:AD81)</f>
        <v>4.753546228498479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10.695914598441503</v>
      </c>
      <c r="Z82" s="75">
        <f>100*(SUM(Taulukko!AH91:AH93)-SUM(Taulukko!AH79:AH81))/SUM(Taulukko!AH79:AH81)</f>
        <v>10.76141644352118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3.968009843125185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3.013432061002247</v>
      </c>
      <c r="E83" s="75">
        <f>100*(SUM(Taulukko!F92:F94)-SUM(Taulukko!F80:F82))/SUM(Taulukko!F80:F82)</f>
        <v>3.1793770139634767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0.21984924623115223</v>
      </c>
      <c r="H83" s="75">
        <f>100*(SUM(Taulukko!J92:J94)-SUM(Taulukko!J80:J82))/SUM(Taulukko!J80:J82)</f>
        <v>0.7554296506137973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0.212249848392962</v>
      </c>
      <c r="K83" s="75">
        <f>100*(SUM(Taulukko!N92:N94)-SUM(Taulukko!N80:N82))/SUM(Taulukko!N80:N82)</f>
        <v>1.0088657902781883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4.774193548387113</v>
      </c>
      <c r="N83" s="75">
        <f>100*(SUM(Taulukko!R92:R94)-SUM(Taulukko!R80:R82))/SUM(Taulukko!R80:R82)</f>
        <v>4.713576268151801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1.460882163554409</v>
      </c>
      <c r="Q83" s="75">
        <f>100*(SUM(Taulukko!V92:V94)-SUM(Taulukko!V80:V82))/SUM(Taulukko!V80:V82)</f>
        <v>4.451928809732197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4.933199533167452</v>
      </c>
      <c r="T83" s="75">
        <f>100*(SUM(Taulukko!Z92:Z94)-SUM(Taulukko!Z80:Z82))/SUM(Taulukko!Z80:Z82)</f>
        <v>5.001574208173278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4.529803665375848</v>
      </c>
      <c r="W83" s="75">
        <f>100*(SUM(Taulukko!AD92:AD94)-SUM(Taulukko!AD80:AD82))/SUM(Taulukko!AD80:AD82)</f>
        <v>4.687100853719696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10.66861200851581</v>
      </c>
      <c r="Z83" s="75">
        <f>100*(SUM(Taulukko!AH92:AH94)-SUM(Taulukko!AH80:AH82))/SUM(Taulukko!AH80:AH82)</f>
        <v>10.630662798482474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3.3872444308819114</v>
      </c>
      <c r="AC83" s="75">
        <f>100*(SUM(Taulukko!AL92:AL94)-SUM(Taulukko!AL80:AL82))/SUM(Taulukko!AL80:AL82)</f>
        <v>3.7037037037036926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2.979044285355212</v>
      </c>
      <c r="E84" s="75">
        <f>100*(SUM(Taulukko!F93:F95)-SUM(Taulukko!F81:F83))/SUM(Taulukko!F81:F83)</f>
        <v>3.0280363389190725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0.5344231373781794</v>
      </c>
      <c r="H84" s="75">
        <f>100*(SUM(Taulukko!J93:J95)-SUM(Taulukko!J81:J83))/SUM(Taulukko!J81:J83)</f>
        <v>0.7547169811320683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0.6736068585425388</v>
      </c>
      <c r="K84" s="75">
        <f>100*(SUM(Taulukko!N93:N95)-SUM(Taulukko!N81:N83))/SUM(Taulukko!N81:N83)</f>
        <v>0.7027192178429437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4.44388236249293</v>
      </c>
      <c r="N84" s="75">
        <f>100*(SUM(Taulukko!R93:R95)-SUM(Taulukko!R81:R83))/SUM(Taulukko!R81:R83)</f>
        <v>4.536132110275318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1.3375894877118957</v>
      </c>
      <c r="Q84" s="75">
        <f>100*(SUM(Taulukko!V93:V95)-SUM(Taulukko!V81:V83))/SUM(Taulukko!V81:V83)</f>
        <v>3.8608516890634963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4.897422244495263</v>
      </c>
      <c r="T84" s="75">
        <f>100*(SUM(Taulukko!Z93:Z95)-SUM(Taulukko!Z81:Z83))/SUM(Taulukko!Z81:Z83)</f>
        <v>4.88487378105337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4.6171588745105625</v>
      </c>
      <c r="W84" s="75">
        <f>100*(SUM(Taulukko!AD93:AD95)-SUM(Taulukko!AD81:AD83))/SUM(Taulukko!AD81:AD83)</f>
        <v>4.675981161695456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10.8204919050237</v>
      </c>
      <c r="Z84" s="75">
        <f>100*(SUM(Taulukko!AH93:AH95)-SUM(Taulukko!AH81:AH83))/SUM(Taulukko!AH81:AH83)</f>
        <v>10.47419932236176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3.286670724284848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2.7424790526543625</v>
      </c>
      <c r="E85" s="75">
        <f>100*(SUM(Taulukko!F94:F96)-SUM(Taulukko!F82:F84))/SUM(Taulukko!F82:F84)</f>
        <v>2.9726442452021486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0.2197112366603856</v>
      </c>
      <c r="H85" s="75">
        <f>100*(SUM(Taulukko!J94:J96)-SUM(Taulukko!J82:J84))/SUM(Taulukko!J82:J84)</f>
        <v>0.7854225573358288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1.2588271415413026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4.182124370040324</v>
      </c>
      <c r="N85" s="75">
        <f>100*(SUM(Taulukko!R94:R96)-SUM(Taulukko!R82:R84))/SUM(Taulukko!R82:R84)</f>
        <v>4.37396906414369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1.6845243641106797</v>
      </c>
      <c r="Q85" s="75">
        <f>100*(SUM(Taulukko!V94:V96)-SUM(Taulukko!V82:V84))/SUM(Taulukko!V82:V84)</f>
        <v>3.360469311248095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4.534717618829759</v>
      </c>
      <c r="T85" s="75">
        <f>100*(SUM(Taulukko!Z94:Z96)-SUM(Taulukko!Z82:Z84))/SUM(Taulukko!Z82:Z84)</f>
        <v>4.783189125457745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4.688580286501746</v>
      </c>
      <c r="W85" s="75">
        <f>100*(SUM(Taulukko!AD94:AD96)-SUM(Taulukko!AD82:AD84))/SUM(Taulukko!AD82:AD84)</f>
        <v>4.721747994171685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10.341361354458284</v>
      </c>
      <c r="Z85" s="75">
        <f>100*(SUM(Taulukko!AH94:AH96)-SUM(Taulukko!AH82:AH84))/SUM(Taulukko!AH82:AH84)</f>
        <v>10.270808803550386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3.246359223300967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2.8947887636569867</v>
      </c>
      <c r="E86" s="75">
        <f>100*(SUM(Taulukko!F95:F97)-SUM(Taulukko!F83:F85))/SUM(Taulukko!F83:F85)</f>
        <v>3.0463841938720546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0.6581009088060061</v>
      </c>
      <c r="H86" s="75">
        <f>100*(SUM(Taulukko!J95:J97)-SUM(Taulukko!J83:J85))/SUM(Taulukko!J83:J85)</f>
        <v>0.8791208791208827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0.4881025015253099</v>
      </c>
      <c r="K86" s="75">
        <f>100*(SUM(Taulukko!N95:N97)-SUM(Taulukko!N83:N85))/SUM(Taulukko!N83:N85)</f>
        <v>1.041028781383949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4.008104680298219</v>
      </c>
      <c r="N86" s="75">
        <f>100*(SUM(Taulukko!R95:R97)-SUM(Taulukko!R83:R85))/SUM(Taulukko!R83:R85)</f>
        <v>4.24070206317825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1.8140378333395566</v>
      </c>
      <c r="Q86" s="75">
        <f>100*(SUM(Taulukko!V95:V97)-SUM(Taulukko!V83:V85))/SUM(Taulukko!V83:V85)</f>
        <v>2.9368589383206407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4.515259070971333</v>
      </c>
      <c r="T86" s="75">
        <f>100*(SUM(Taulukko!Z95:Z97)-SUM(Taulukko!Z83:Z85))/SUM(Taulukko!Z83:Z85)</f>
        <v>4.711033818825507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4.861249688201568</v>
      </c>
      <c r="W86" s="75">
        <f>100*(SUM(Taulukko!AD95:AD97)-SUM(Taulukko!AD83:AD85))/SUM(Taulukko!AD83:AD85)</f>
        <v>4.789865184779072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9.928712928553887</v>
      </c>
      <c r="Z86" s="75">
        <f>100*(SUM(Taulukko!AH95:AH97)-SUM(Taulukko!AH83:AH85))/SUM(Taulukko!AH83:AH85)</f>
        <v>10.046083749688831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3.302029687973352</v>
      </c>
      <c r="AC86" s="75">
        <f>100*(SUM(Taulukko!AL95:AL97)-SUM(Taulukko!AL83:AL85))/SUM(Taulukko!AL83:AL85)</f>
        <v>3.6363636363636362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3.2004431382806775</v>
      </c>
      <c r="E87" s="75">
        <f>100*(SUM(Taulukko!F96:F98)-SUM(Taulukko!F84:F86))/SUM(Taulukko!F84:F86)</f>
        <v>3.2302397027057856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1.0654967094954488</v>
      </c>
      <c r="H87" s="75">
        <f>100*(SUM(Taulukko!J96:J98)-SUM(Taulukko!J84:J86))/SUM(Taulukko!J84:J86)</f>
        <v>1.0675039246467746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0.8863080684596681</v>
      </c>
      <c r="K87" s="75">
        <f>100*(SUM(Taulukko!N96:N98)-SUM(Taulukko!N84:N86))/SUM(Taulukko!N84:N86)</f>
        <v>1.6564417177914041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3.9964248840398757</v>
      </c>
      <c r="N87" s="75">
        <f>100*(SUM(Taulukko!R96:R98)-SUM(Taulukko!R84:R86))/SUM(Taulukko!R84:R86)</f>
        <v>4.140872366821177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2.002774460037811</v>
      </c>
      <c r="Q87" s="75">
        <f>100*(SUM(Taulukko!V96:V98)-SUM(Taulukko!V84:V86))/SUM(Taulukko!V84:V86)</f>
        <v>2.5525044408288666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4.689310399164521</v>
      </c>
      <c r="T87" s="75">
        <f>100*(SUM(Taulukko!Z96:Z98)-SUM(Taulukko!Z84:Z86))/SUM(Taulukko!Z84:Z86)</f>
        <v>4.667417148088141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4.871847472694149</v>
      </c>
      <c r="W87" s="75">
        <f>100*(SUM(Taulukko!AD96:AD98)-SUM(Taulukko!AD84:AD86))/SUM(Taulukko!AD84:AD86)</f>
        <v>4.8524313368861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9.732418662494483</v>
      </c>
      <c r="Z87" s="75">
        <f>100*(SUM(Taulukko!AH96:AH98)-SUM(Taulukko!AH84:AH86))/SUM(Taulukko!AH84:AH86)</f>
        <v>9.838863755676496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4.087193460490446</v>
      </c>
      <c r="AC87" s="75">
        <f>100*(SUM(Taulukko!AL96:AL98)-SUM(Taulukko!AL84:AL86))/SUM(Taulukko!AL84:AL86)</f>
        <v>3.808948004836749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3.678184961212659</v>
      </c>
      <c r="E88" s="77">
        <f>100*(SUM(Taulukko!F97:F99)-SUM(Taulukko!F85:F87))/SUM(Taulukko!F85:F87)</f>
        <v>3.4004812988915387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2.1698113207547096</v>
      </c>
      <c r="H88" s="77">
        <f>100*(SUM(Taulukko!J97:J99)-SUM(Taulukko!J85:J87))/SUM(Taulukko!J85:J87)</f>
        <v>1.256281407035176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2.9846153846153984</v>
      </c>
      <c r="K88" s="77">
        <f>100*(SUM(Taulukko!N97:N99)-SUM(Taulukko!N85:N87))/SUM(Taulukko!N85:N87)</f>
        <v>2.304147465437788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3.987649091790808</v>
      </c>
      <c r="N88" s="77">
        <f>100*(SUM(Taulukko!R97:R99)-SUM(Taulukko!R85:R87))/SUM(Taulukko!R85:R87)</f>
        <v>4.070271433401999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1.4458953775445262</v>
      </c>
      <c r="Q88" s="77">
        <f>100*(SUM(Taulukko!V97:V99)-SUM(Taulukko!V85:V87))/SUM(Taulukko!V85:V87)</f>
        <v>2.1934432224215805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4.708976621424772</v>
      </c>
      <c r="T88" s="77">
        <f>100*(SUM(Taulukko!Z97:Z99)-SUM(Taulukko!Z85:Z87))/SUM(Taulukko!Z85:Z87)</f>
        <v>4.634851793783448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4.894829897848911</v>
      </c>
      <c r="W88" s="77">
        <f>100*(SUM(Taulukko!AD97:AD99)-SUM(Taulukko!AD85:AD87))/SUM(Taulukko!AD85:AD87)</f>
        <v>4.912415260527474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9.612438355385638</v>
      </c>
      <c r="Z88" s="77">
        <f>100*(SUM(Taulukko!AH97:AH99)-SUM(Taulukko!AH85:AH87))/SUM(Taulukko!AH85:AH87)</f>
        <v>9.658649785429684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4.283559577677221</v>
      </c>
      <c r="AC88" s="77">
        <f>100*(SUM(Taulukko!AL97:AL99)-SUM(Taulukko!AL85:AL87))/SUM(Taulukko!AL85:AL87)</f>
        <v>3.949351823937282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3.7445584912166234</v>
      </c>
      <c r="E89" s="113">
        <f>100*(SUM(Taulukko!F98:F100)-SUM(Taulukko!F86:F88))/SUM(Taulukko!F86:F88)</f>
        <v>3.398693613700469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2.33881163084704</v>
      </c>
      <c r="H89" s="113">
        <f>100*(SUM(Taulukko!J98:J100)-SUM(Taulukko!J86:J88))/SUM(Taulukko!J86:J88)</f>
        <v>1.3505025125628178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3.429101019462455</v>
      </c>
      <c r="K89" s="113">
        <f>100*(SUM(Taulukko!N98:N100)-SUM(Taulukko!N86:N88))/SUM(Taulukko!N86:N88)</f>
        <v>2.5161092359619657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4.1292353290589805</v>
      </c>
      <c r="N89" s="113">
        <f>100*(SUM(Taulukko!R98:R100)-SUM(Taulukko!R86:R88))/SUM(Taulukko!R86:R88)</f>
        <v>4.018570807327879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1.753736105361133</v>
      </c>
      <c r="Q89" s="113">
        <f>100*(SUM(Taulukko!V98:V100)-SUM(Taulukko!V86:V88))/SUM(Taulukko!V86:V88)</f>
        <v>1.861613480649337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4.740672501151521</v>
      </c>
      <c r="T89" s="113">
        <f>100*(SUM(Taulukko!Z98:Z100)-SUM(Taulukko!Z86:Z88))/SUM(Taulukko!Z86:Z88)</f>
        <v>4.601012425218596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4.930859367768917</v>
      </c>
      <c r="W89" s="113">
        <f>100*(SUM(Taulukko!AD98:AD100)-SUM(Taulukko!AD86:AD88))/SUM(Taulukko!AD86:AD88)</f>
        <v>4.990046409003218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9.542965631444273</v>
      </c>
      <c r="Z89" s="113">
        <f>100*(SUM(Taulukko!AH98:AH100)-SUM(Taulukko!AH86:AH88))/SUM(Taulukko!AH86:AH88)</f>
        <v>9.49676560658271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4.5509342977697305</v>
      </c>
      <c r="AC89" s="113">
        <f>100*(SUM(Taulukko!AL98:AL100)-SUM(Taulukko!AL86:AL88))/SUM(Taulukko!AL86:AL88)</f>
        <v>3.9074241058010393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3.1684267333897442</v>
      </c>
      <c r="E90" s="113">
        <f>100*(SUM(Taulukko!F99:F101)-SUM(Taulukko!F87:F89))/SUM(Taulukko!F87:F89)</f>
        <v>3.2135318212873045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1.4177693761814565</v>
      </c>
      <c r="H90" s="113">
        <f>100*(SUM(Taulukko!J99:J101)-SUM(Taulukko!J87:J89))/SUM(Taulukko!J87:J89)</f>
        <v>1.3496547394852336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2.0433058859408497</v>
      </c>
      <c r="K90" s="113">
        <f>100*(SUM(Taulukko!N99:N101)-SUM(Taulukko!N87:N89))/SUM(Taulukko!N87:N89)</f>
        <v>2.167277167277157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4.01068866220898</v>
      </c>
      <c r="N90" s="113">
        <f>100*(SUM(Taulukko!R99:R101)-SUM(Taulukko!R87:R89))/SUM(Taulukko!R87:R89)</f>
        <v>3.9757973716409483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-0.8819348293332799</v>
      </c>
      <c r="Q90" s="113">
        <f>100*(SUM(Taulukko!V99:V101)-SUM(Taulukko!V87:V89))/SUM(Taulukko!V87:V89)</f>
        <v>1.5486467389634717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4.343577764546031</v>
      </c>
      <c r="T90" s="113">
        <f>100*(SUM(Taulukko!Z99:Z101)-SUM(Taulukko!Z87:Z89))/SUM(Taulukko!Z87:Z89)</f>
        <v>4.571802228761222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5.04238616594231</v>
      </c>
      <c r="W90" s="113">
        <f>100*(SUM(Taulukko!AD99:AD101)-SUM(Taulukko!AD87:AD89))/SUM(Taulukko!AD87:AD89)</f>
        <v>5.098168061756508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9.209926726511812</v>
      </c>
      <c r="Z90" s="113">
        <f>100*(SUM(Taulukko!AH99:AH101)-SUM(Taulukko!AH87:AH89))/SUM(Taulukko!AH87:AH89)</f>
        <v>9.352759406591252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3.1371377352853473</v>
      </c>
      <c r="AC90" s="113">
        <f>100*(SUM(Taulukko!AL99:AL101)-SUM(Taulukko!AL87:AL89))/SUM(Taulukko!AL87:AL89)</f>
        <v>3.7136867325546503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2.7675597791080597</v>
      </c>
      <c r="E91" s="113">
        <f>100*(SUM(Taulukko!F100:F102)-SUM(Taulukko!F88:F90))/SUM(Taulukko!F88:F90)</f>
        <v>3.0292396233209096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0.5649717514124151</v>
      </c>
      <c r="H91" s="113">
        <f>100*(SUM(Taulukko!J100:J102)-SUM(Taulukko!J88:J90))/SUM(Taulukko!J88:J90)</f>
        <v>1.3483850736908336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1.0287443267776029</v>
      </c>
      <c r="K91" s="113">
        <f>100*(SUM(Taulukko!N100:N102)-SUM(Taulukko!N88:N90))/SUM(Taulukko!N88:N90)</f>
        <v>1.6368596544407328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3.980377904766546</v>
      </c>
      <c r="N91" s="113">
        <f>100*(SUM(Taulukko!R100:R102)-SUM(Taulukko!R88:R90))/SUM(Taulukko!R88:R90)</f>
        <v>3.941335992508925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-1.3153066092551726</v>
      </c>
      <c r="Q91" s="113">
        <f>100*(SUM(Taulukko!V100:V102)-SUM(Taulukko!V88:V90))/SUM(Taulukko!V88:V90)</f>
        <v>1.278620643255355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4.369932915295679</v>
      </c>
      <c r="T91" s="113">
        <f>100*(SUM(Taulukko!Z100:Z102)-SUM(Taulukko!Z88:Z90))/SUM(Taulukko!Z88:Z90)</f>
        <v>4.567270381067453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5.295469870655301</v>
      </c>
      <c r="W91" s="113">
        <f>100*(SUM(Taulukko!AD100:AD102)-SUM(Taulukko!AD88:AD90))/SUM(Taulukko!AD88:AD90)</f>
        <v>5.219857548462888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9.020960025721886</v>
      </c>
      <c r="Z91" s="113">
        <f>100*(SUM(Taulukko!AH100:AH102)-SUM(Taulukko!AH88:AH90))/SUM(Taulukko!AH88:AH90)</f>
        <v>9.247450217879123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3.4040011943863946</v>
      </c>
      <c r="AC91" s="113">
        <f>100*(SUM(Taulukko!AL100:AL102)-SUM(Taulukko!AL88:AL90))/SUM(Taulukko!AL88:AL90)</f>
        <v>3.582089552238806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2.7186879480999857</v>
      </c>
      <c r="E92" s="113">
        <f>100*(SUM(Taulukko!F101:F103)-SUM(Taulukko!F89:F91))/SUM(Taulukko!F89:F91)</f>
        <v>3.0159931201930448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0.5616224648985995</v>
      </c>
      <c r="H92" s="113">
        <f>100*(SUM(Taulukko!J101:J103)-SUM(Taulukko!J89:J91))/SUM(Taulukko!J89:J91)</f>
        <v>1.4411027568922377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1.1414839291078607</v>
      </c>
      <c r="K92" s="113">
        <f>100*(SUM(Taulukko!N101:N103)-SUM(Taulukko!N89:N91))/SUM(Taulukko!N89:N91)</f>
        <v>1.4776839565741788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3.722763770141652</v>
      </c>
      <c r="N92" s="113">
        <f>100*(SUM(Taulukko!R101:R103)-SUM(Taulukko!R89:R91))/SUM(Taulukko!R89:R91)</f>
        <v>3.92390300056042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-1.6174282678002119</v>
      </c>
      <c r="Q92" s="113">
        <f>100*(SUM(Taulukko!V101:V103)-SUM(Taulukko!V89:V91))/SUM(Taulukko!V89:V91)</f>
        <v>1.1009135174994535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4.456933259489946</v>
      </c>
      <c r="T92" s="113">
        <f>100*(SUM(Taulukko!Z101:Z103)-SUM(Taulukko!Z89:Z91))/SUM(Taulukko!Z89:Z91)</f>
        <v>4.594484799243307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5.35543201664723</v>
      </c>
      <c r="W92" s="113">
        <f>100*(SUM(Taulukko!AD101:AD103)-SUM(Taulukko!AD89:AD91))/SUM(Taulukko!AD89:AD91)</f>
        <v>5.322417429682656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9.05546129753424</v>
      </c>
      <c r="Z92" s="113">
        <f>100*(SUM(Taulukko!AH101:AH103)-SUM(Taulukko!AH89:AH91))/SUM(Taulukko!AH89:AH91)</f>
        <v>9.194734857762452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3.209509658246643</v>
      </c>
      <c r="AC92" s="113">
        <f>100*(SUM(Taulukko!AL101:AL103)-SUM(Taulukko!AL89:AL91))/SUM(Taulukko!AL89:AL91)</f>
        <v>3.5108598631359578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3.196819205708491</v>
      </c>
      <c r="E93" s="113">
        <f>100*(SUM(Taulukko!F102:F104)-SUM(Taulukko!F90:F92))/SUM(Taulukko!F90:F92)</f>
        <v>3.1653007202263117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1.6885553470919612</v>
      </c>
      <c r="H93" s="113">
        <f>100*(SUM(Taulukko!J102:J104)-SUM(Taulukko!J90:J92))/SUM(Taulukko!J90:J92)</f>
        <v>1.5962441314554061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2.0463436653626275</v>
      </c>
      <c r="K93" s="113">
        <f>100*(SUM(Taulukko!N102:N104)-SUM(Taulukko!N90:N92))/SUM(Taulukko!N90:N92)</f>
        <v>1.8072289156626506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3.790250885255782</v>
      </c>
      <c r="N93" s="113">
        <f>100*(SUM(Taulukko!R102:R104)-SUM(Taulukko!R90:R92))/SUM(Taulukko!R90:R92)</f>
        <v>3.9357218760566206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0.2730904175336809</v>
      </c>
      <c r="Q93" s="113">
        <f>100*(SUM(Taulukko!V102:V104)-SUM(Taulukko!V90:V92))/SUM(Taulukko!V90:V92)</f>
        <v>1.049200862223607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4.8464866594808775</v>
      </c>
      <c r="T93" s="113">
        <f>100*(SUM(Taulukko!Z102:Z104)-SUM(Taulukko!Z90:Z92))/SUM(Taulukko!Z90:Z92)</f>
        <v>4.6356535764121745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5.437468654538826</v>
      </c>
      <c r="W93" s="113">
        <f>100*(SUM(Taulukko!AD102:AD104)-SUM(Taulukko!AD90:AD92))/SUM(Taulukko!AD90:AD92)</f>
        <v>5.39517230909367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9.300654202032023</v>
      </c>
      <c r="Z93" s="113">
        <f>100*(SUM(Taulukko!AH102:AH104)-SUM(Taulukko!AH90:AH92))/SUM(Taulukko!AH90:AH92)</f>
        <v>9.172640749388918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3.679525222551922</v>
      </c>
      <c r="AC93" s="113">
        <f>100*(SUM(Taulukko!AL102:AL104)-SUM(Taulukko!AL90:AL92))/SUM(Taulukko!AL90:AL92)</f>
        <v>3.530109759715211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3.353698088729989</v>
      </c>
      <c r="E94" s="113">
        <f>100*(SUM(Taulukko!F103:F105)-SUM(Taulukko!F91:F93))/SUM(Taulukko!F91:F93)</f>
        <v>3.3626778121288528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1.906250000000007</v>
      </c>
      <c r="H94" s="113">
        <f>100*(SUM(Taulukko!J103:J105)-SUM(Taulukko!J91:J93))/SUM(Taulukko!J91:J93)</f>
        <v>1.7510944340212526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2.2912270123605736</v>
      </c>
      <c r="K94" s="113">
        <f>100*(SUM(Taulukko!N103:N105)-SUM(Taulukko!N91:N93))/SUM(Taulukko!N91:N93)</f>
        <v>2.5045262522631297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3.8172845587550657</v>
      </c>
      <c r="N94" s="113">
        <f>100*(SUM(Taulukko!R103:R105)-SUM(Taulukko!R91:R93))/SUM(Taulukko!R91:R93)</f>
        <v>3.9800441123812664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0.9559705536713491</v>
      </c>
      <c r="Q94" s="113">
        <f>100*(SUM(Taulukko!V103:V105)-SUM(Taulukko!V91:V93))/SUM(Taulukko!V91:V93)</f>
        <v>1.1131223918312194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4.8080509137281755</v>
      </c>
      <c r="T94" s="113">
        <f>100*(SUM(Taulukko!Z103:Z105)-SUM(Taulukko!Z91:Z93))/SUM(Taulukko!Z91:Z93)</f>
        <v>4.666895377041084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5.3903328842398555</v>
      </c>
      <c r="W94" s="113">
        <f>100*(SUM(Taulukko!AD103:AD105)-SUM(Taulukko!AD91:AD93))/SUM(Taulukko!AD91:AD93)</f>
        <v>5.450970903151652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9.38030675412469</v>
      </c>
      <c r="Z94" s="113">
        <f>100*(SUM(Taulukko!AH103:AH105)-SUM(Taulukko!AH91:AH93))/SUM(Taulukko!AH91:AH93)</f>
        <v>9.13910300191888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3.429923122412763</v>
      </c>
      <c r="AC94" s="113">
        <f>100*(SUM(Taulukko!AL103:AL105)-SUM(Taulukko!AL91:AL93))/SUM(Taulukko!AL91:AL93)</f>
        <v>3.5798816568047402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3.609375141450936</v>
      </c>
      <c r="E95" s="113">
        <f>100*(SUM(Taulukko!F104:F106)-SUM(Taulukko!F92:F94))/SUM(Taulukko!F92:F94)</f>
        <v>3.543678920481471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2.287684111563777</v>
      </c>
      <c r="H95" s="113">
        <f>100*(SUM(Taulukko!J104:J106)-SUM(Taulukko!J92:J94))/SUM(Taulukko!J92:J94)</f>
        <v>1.874414245548266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3.116490166414527</v>
      </c>
      <c r="K95" s="113">
        <f>100*(SUM(Taulukko!N104:N106)-SUM(Taulukko!N92:N94))/SUM(Taulukko!N92:N94)</f>
        <v>3.3595641646489174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3.9477784569654553</v>
      </c>
      <c r="N95" s="113">
        <f>100*(SUM(Taulukko!R104:R106)-SUM(Taulukko!R92:R94))/SUM(Taulukko!R92:R94)</f>
        <v>4.054439154915219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1.1466301339769214</v>
      </c>
      <c r="Q95" s="113">
        <f>100*(SUM(Taulukko!V104:V106)-SUM(Taulukko!V92:V94))/SUM(Taulukko!V92:V94)</f>
        <v>1.237240483115856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4.715666024120952</v>
      </c>
      <c r="T95" s="113">
        <f>100*(SUM(Taulukko!Z104:Z106)-SUM(Taulukko!Z92:Z94))/SUM(Taulukko!Z92:Z94)</f>
        <v>4.682674374673925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5.597053229069174</v>
      </c>
      <c r="W95" s="113">
        <f>100*(SUM(Taulukko!AD104:AD106)-SUM(Taulukko!AD92:AD94))/SUM(Taulukko!AD92:AD94)</f>
        <v>5.492174908493875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9.187058586130377</v>
      </c>
      <c r="Z95" s="113">
        <f>100*(SUM(Taulukko!AH104:AH106)-SUM(Taulukko!AH92:AH94))/SUM(Taulukko!AH92:AH94)</f>
        <v>9.071495043060558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3.748524203069654</v>
      </c>
      <c r="AC95" s="113">
        <f>100*(SUM(Taulukko!AL104:AL106)-SUM(Taulukko!AL92:AL94))/SUM(Taulukko!AL92:AL94)</f>
        <v>3.6599763872491247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3.752286417699509</v>
      </c>
      <c r="E96" s="113">
        <f>100*(SUM(Taulukko!F105:F107)-SUM(Taulukko!F93:F95))/SUM(Taulukko!F93:F95)</f>
        <v>3.687960354878073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2.095059412132579</v>
      </c>
      <c r="H96" s="113">
        <f>100*(SUM(Taulukko!J105:J107)-SUM(Taulukko!J93:J95))/SUM(Taulukko!J93:J95)</f>
        <v>1.9662921348314821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4.318734793187362</v>
      </c>
      <c r="K96" s="113">
        <f>100*(SUM(Taulukko!N105:N107)-SUM(Taulukko!N93:N95))/SUM(Taulukko!N93:N95)</f>
        <v>4.156553398058267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4.120561247828625</v>
      </c>
      <c r="N96" s="113">
        <f>100*(SUM(Taulukko!R105:R107)-SUM(Taulukko!R93:R95))/SUM(Taulukko!R93:R95)</f>
        <v>4.152373318818175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2.0138476876685965</v>
      </c>
      <c r="Q96" s="113">
        <f>100*(SUM(Taulukko!V105:V107)-SUM(Taulukko!V93:V95))/SUM(Taulukko!V93:V95)</f>
        <v>1.3521431195222895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4.663099496575147</v>
      </c>
      <c r="T96" s="113">
        <f>100*(SUM(Taulukko!Z105:Z107)-SUM(Taulukko!Z93:Z95))/SUM(Taulukko!Z93:Z95)</f>
        <v>4.69262093051742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5.513353097900696</v>
      </c>
      <c r="W96" s="113">
        <f>100*(SUM(Taulukko!AD105:AD107)-SUM(Taulukko!AD93:AD95))/SUM(Taulukko!AD93:AD95)</f>
        <v>5.502215103496455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8.919113529082315</v>
      </c>
      <c r="Z96" s="113">
        <f>100*(SUM(Taulukko!AH105:AH107)-SUM(Taulukko!AH93:AH95))/SUM(Taulukko!AH93:AH95)</f>
        <v>8.986517687694027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4.021065302437563</v>
      </c>
      <c r="E97" s="113">
        <f>100*(SUM(Taulukko!F106:F108)-SUM(Taulukko!F94:F96))/SUM(Taulukko!F94:F96)</f>
        <v>3.7380003486435824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2.7873473222674527</v>
      </c>
      <c r="H97" s="113">
        <f>100*(SUM(Taulukko!J106:J108)-SUM(Taulukko!J94:J96))/SUM(Taulukko!J94:J96)</f>
        <v>2.0261845386533848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5.336567616737423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4.3351446141733225</v>
      </c>
      <c r="N97" s="113">
        <f>100*(SUM(Taulukko!R106:R108)-SUM(Taulukko!R94:R96))/SUM(Taulukko!R94:R96)</f>
        <v>4.263725384954848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1.5744592473138075</v>
      </c>
      <c r="Q97" s="113">
        <f>100*(SUM(Taulukko!V106:V108)-SUM(Taulukko!V94:V96))/SUM(Taulukko!V94:V96)</f>
        <v>1.4064714684181512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4.688709466137932</v>
      </c>
      <c r="T97" s="113">
        <f>100*(SUM(Taulukko!Z106:Z108)-SUM(Taulukko!Z94:Z96))/SUM(Taulukko!Z94:Z96)</f>
        <v>4.7032628141585935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5.496419990676446</v>
      </c>
      <c r="W97" s="113">
        <f>100*(SUM(Taulukko!AD106:AD108)-SUM(Taulukko!AD94:AD96))/SUM(Taulukko!AD94:AD96)</f>
        <v>5.485804030228219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8.832439990678173</v>
      </c>
      <c r="Z97" s="113">
        <f>100*(SUM(Taulukko!AH106:AH108)-SUM(Taulukko!AH94:AH96))/SUM(Taulukko!AH94:AH96)</f>
        <v>8.911439358813029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3.8789303555686123</v>
      </c>
      <c r="AC97" s="113">
        <f>100*(SUM(Taulukko!AL106:AL108)-SUM(Taulukko!AL94:AL96))/SUM(Taulukko!AL94:AL96)</f>
        <v>3.6689169357205746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3.708286643936174</v>
      </c>
      <c r="E98" s="113">
        <f>100*(SUM(Taulukko!F107:F109)-SUM(Taulukko!F95:F97))/SUM(Taulukko!F95:F97)</f>
        <v>3.653162289203194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1.9925280199252908</v>
      </c>
      <c r="H98" s="113">
        <f>100*(SUM(Taulukko!J107:J109)-SUM(Taulukko!J95:J97))/SUM(Taulukko!J95:J97)</f>
        <v>2.054154995331455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4.644808743169403</v>
      </c>
      <c r="K98" s="113">
        <f>100*(SUM(Taulukko!N107:N109)-SUM(Taulukko!N95:N97))/SUM(Taulukko!N95:N97)</f>
        <v>4.606060606060603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4.5002334732189775</v>
      </c>
      <c r="N98" s="113">
        <f>100*(SUM(Taulukko!R107:R109)-SUM(Taulukko!R95:R97))/SUM(Taulukko!R95:R97)</f>
        <v>4.377049326527775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1.337355056330551</v>
      </c>
      <c r="Q98" s="113">
        <f>100*(SUM(Taulukko!V107:V109)-SUM(Taulukko!V95:V97))/SUM(Taulukko!V95:V97)</f>
        <v>1.4218311461731126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4.657122265030653</v>
      </c>
      <c r="T98" s="113">
        <f>100*(SUM(Taulukko!Z107:Z109)-SUM(Taulukko!Z95:Z97))/SUM(Taulukko!Z95:Z97)</f>
        <v>4.7161753366154535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5.381328591690416</v>
      </c>
      <c r="W98" s="113">
        <f>100*(SUM(Taulukko!AD107:AD109)-SUM(Taulukko!AD95:AD97))/SUM(Taulukko!AD95:AD97)</f>
        <v>5.468938108076783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8.799395975449658</v>
      </c>
      <c r="Z98" s="113">
        <f>100*(SUM(Taulukko!AH107:AH109)-SUM(Taulukko!AH95:AH97))/SUM(Taulukko!AH95:AH97)</f>
        <v>8.857253336069009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3.9002932551319516</v>
      </c>
      <c r="AC98" s="113">
        <f>100*(SUM(Taulukko!AL107:AL109)-SUM(Taulukko!AL95:AL97))/SUM(Taulukko!AL95:AL97)</f>
        <v>3.5380116959064396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3.3474974280985816</v>
      </c>
      <c r="E99" s="113">
        <f>100*(SUM(Taulukko!F108:F110)-SUM(Taulukko!F96:F98))/SUM(Taulukko!F96:F98)</f>
        <v>3.5252679024506737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1.6434108527131641</v>
      </c>
      <c r="H99" s="113">
        <f>100*(SUM(Taulukko!J108:J110)-SUM(Taulukko!J96:J98))/SUM(Taulukko!J96:J98)</f>
        <v>2.0813917365641648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4.150257497727957</v>
      </c>
      <c r="K99" s="113">
        <f>100*(SUM(Taulukko!N108:N110)-SUM(Taulukko!N96:N98))/SUM(Taulukko!N96:N98)</f>
        <v>4.315027157513582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4.508167571540336</v>
      </c>
      <c r="N99" s="113">
        <f>100*(SUM(Taulukko!R108:R110)-SUM(Taulukko!R96:R98))/SUM(Taulukko!R96:R98)</f>
        <v>4.487399838793807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1.0151154316451532</v>
      </c>
      <c r="Q99" s="113">
        <f>100*(SUM(Taulukko!V108:V110)-SUM(Taulukko!V96:V98))/SUM(Taulukko!V96:V98)</f>
        <v>1.4591056076977686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4.452996800736664</v>
      </c>
      <c r="T99" s="113">
        <f>100*(SUM(Taulukko!Z108:Z110)-SUM(Taulukko!Z96:Z98))/SUM(Taulukko!Z96:Z98)</f>
        <v>4.7402789268408005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5.501185536455257</v>
      </c>
      <c r="W99" s="113">
        <f>100*(SUM(Taulukko!AD108:AD110)-SUM(Taulukko!AD96:AD98))/SUM(Taulukko!AD96:AD98)</f>
        <v>5.464696009448739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8.630027523750334</v>
      </c>
      <c r="Z99" s="113">
        <f>100*(SUM(Taulukko!AH108:AH110)-SUM(Taulukko!AH96:AH98))/SUM(Taulukko!AH96:AH98)</f>
        <v>8.829306003907185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3.199534613147179</v>
      </c>
      <c r="AC99" s="113">
        <f>100*(SUM(Taulukko!AL108:AL110)-SUM(Taulukko!AL96:AL98))/SUM(Taulukko!AL96:AL98)</f>
        <v>3.3779848573092672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3.133826216979561</v>
      </c>
      <c r="E100" s="77">
        <f>100*(SUM(Taulukko!F109:F111)-SUM(Taulukko!F97:F99))/SUM(Taulukko!F97:F99)</f>
        <v>3.5356721943786367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0.8925823330255569</v>
      </c>
      <c r="H100" s="77">
        <f>100*(SUM(Taulukko!J109:J111)-SUM(Taulukko!J97:J99))/SUM(Taulukko!J97:J99)</f>
        <v>2.1712158808933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3.615177771138322</v>
      </c>
      <c r="K100" s="77">
        <f>100*(SUM(Taulukko!N109:N111)-SUM(Taulukko!N97:N99))/SUM(Taulukko!N97:N99)</f>
        <v>4.114114114114111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4.53160880524677</v>
      </c>
      <c r="N100" s="77">
        <f>100*(SUM(Taulukko!R109:R111)-SUM(Taulukko!R97:R99))/SUM(Taulukko!R97:R99)</f>
        <v>4.599897799740653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2.1942566068001335</v>
      </c>
      <c r="Q100" s="77">
        <f>100*(SUM(Taulukko!V109:V111)-SUM(Taulukko!V97:V99))/SUM(Taulukko!V97:V99)</f>
        <v>1.5113701492265692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4.800155299142012</v>
      </c>
      <c r="T100" s="77">
        <f>100*(SUM(Taulukko!Z109:Z111)-SUM(Taulukko!Z97:Z99))/SUM(Taulukko!Z97:Z99)</f>
        <v>4.779567613395503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5.384031810037175</v>
      </c>
      <c r="W100" s="77">
        <f>100*(SUM(Taulukko!AD109:AD111)-SUM(Taulukko!AD97:AD99))/SUM(Taulukko!AD97:AD99)</f>
        <v>5.471246477295507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8.844419435058729</v>
      </c>
      <c r="Z100" s="77">
        <f>100*(SUM(Taulukko!AH109:AH111)-SUM(Taulukko!AH97:AH99))/SUM(Taulukko!AH97:AH99)</f>
        <v>8.828151744312684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2.863754700607473</v>
      </c>
      <c r="AC100" s="77">
        <f>100*(SUM(Taulukko!AL109:AL111)-SUM(Taulukko!AL97:AL99))/SUM(Taulukko!AL97:AL99)</f>
        <v>3.1902552204176167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3.653618453265915</v>
      </c>
      <c r="E101" s="113">
        <f>100*(SUM(Taulukko!F110:F112)-SUM(Taulukko!F98:F100))/SUM(Taulukko!F98:F100)</f>
        <v>3.760622808581448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1.914762198888199</v>
      </c>
      <c r="H101" s="113">
        <f>100*(SUM(Taulukko!J110:J112)-SUM(Taulukko!J98:J100))/SUM(Taulukko!J98:J100)</f>
        <v>2.3861171366594327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4.211469534050186</v>
      </c>
      <c r="K101" s="113">
        <f>100*(SUM(Taulukko!N110:N112)-SUM(Taulukko!N98:N100))/SUM(Taulukko!N98:N100)</f>
        <v>4.220293325351681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4.585337740087741</v>
      </c>
      <c r="N101" s="113">
        <f>100*(SUM(Taulukko!R110:R112)-SUM(Taulukko!R98:R100))/SUM(Taulukko!R98:R100)</f>
        <v>4.722425041807011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2.1322092073504533</v>
      </c>
      <c r="Q101" s="113">
        <f>100*(SUM(Taulukko!V110:V112)-SUM(Taulukko!V98:V100))/SUM(Taulukko!V98:V100)</f>
        <v>1.4930980572758223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4.989621446664793</v>
      </c>
      <c r="T101" s="113">
        <f>100*(SUM(Taulukko!Z110:Z112)-SUM(Taulukko!Z98:Z100))/SUM(Taulukko!Z98:Z100)</f>
        <v>4.814531290787137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5.50684496506952</v>
      </c>
      <c r="W101" s="113">
        <f>100*(SUM(Taulukko!AD110:AD112)-SUM(Taulukko!AD98:AD100))/SUM(Taulukko!AD98:AD100)</f>
        <v>5.489302874384737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8.934379579149605</v>
      </c>
      <c r="Z101" s="113">
        <f>100*(SUM(Taulukko!AH110:AH112)-SUM(Taulukko!AH98:AH100))/SUM(Taulukko!AH98:AH100)</f>
        <v>8.830967489389742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2.738541366388008</v>
      </c>
      <c r="AC101" s="113">
        <f>100*(SUM(Taulukko!AL110:AL112)-SUM(Taulukko!AL98:AL100))/SUM(Taulukko!AL98:AL100)</f>
        <v>3.2108764824992666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4.3093173867685985</v>
      </c>
      <c r="E102" s="113">
        <f>100*(SUM(Taulukko!F111:F113)-SUM(Taulukko!F99:F101))/SUM(Taulukko!F99:F101)</f>
        <v>4.058891626346889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2.9822926374650587</v>
      </c>
      <c r="H102" s="113">
        <f>100*(SUM(Taulukko!J111:J113)-SUM(Taulukko!J99:J101))/SUM(Taulukko!J99:J101)</f>
        <v>2.6633632703623484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4.662283323371179</v>
      </c>
      <c r="K102" s="113">
        <f>100*(SUM(Taulukko!N111:N113)-SUM(Taulukko!N99:N101))/SUM(Taulukko!N99:N101)</f>
        <v>4.451747833881098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4.898056145372648</v>
      </c>
      <c r="N102" s="113">
        <f>100*(SUM(Taulukko!R111:R113)-SUM(Taulukko!R99:R101))/SUM(Taulukko!R99:R101)</f>
        <v>4.854693731420356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4.452021765439725</v>
      </c>
      <c r="Q102" s="113">
        <f>100*(SUM(Taulukko!V111:V113)-SUM(Taulukko!V99:V101))/SUM(Taulukko!V99:V101)</f>
        <v>1.340186537024546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5.274201100316039</v>
      </c>
      <c r="T102" s="113">
        <f>100*(SUM(Taulukko!Z111:Z113)-SUM(Taulukko!Z99:Z101))/SUM(Taulukko!Z99:Z101)</f>
        <v>4.813443629850192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5.579273556168746</v>
      </c>
      <c r="W102" s="113">
        <f>100*(SUM(Taulukko!AD111:AD113)-SUM(Taulukko!AD99:AD101))/SUM(Taulukko!AD99:AD101)</f>
        <v>5.496261712278942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9.11850913233242</v>
      </c>
      <c r="Z102" s="113">
        <f>100*(SUM(Taulukko!AH111:AH113)-SUM(Taulukko!AH99:AH101))/SUM(Taulukko!AH99:AH101)</f>
        <v>8.802935761047449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3.7369640787948946</v>
      </c>
      <c r="AC102" s="113">
        <f>100*(SUM(Taulukko!AL111:AL113)-SUM(Taulukko!AL99:AL101))/SUM(Taulukko!AL99:AL101)</f>
        <v>3.3208200981807687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4.573633509284203</v>
      </c>
      <c r="E103" s="113">
        <f>100*(SUM(Taulukko!F112:F114)-SUM(Taulukko!F100:F102))/SUM(Taulukko!F100:F102)</f>
        <v>4.207527107836011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3.9950062421972574</v>
      </c>
      <c r="H103" s="113">
        <f>100*(SUM(Taulukko!J112:J114)-SUM(Taulukko!J100:J102))/SUM(Taulukko!J100:J102)</f>
        <v>2.908415841584151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5.1811919736448075</v>
      </c>
      <c r="K103" s="113">
        <f>100*(SUM(Taulukko!N112:N114)-SUM(Taulukko!N100:N102))/SUM(Taulukko!N100:N102)</f>
        <v>4.622725917089191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5.074860851533046</v>
      </c>
      <c r="N103" s="113">
        <f>100*(SUM(Taulukko!R112:R114)-SUM(Taulukko!R100:R102))/SUM(Taulukko!R100:R102)</f>
        <v>4.985258330213398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2.9309409814220944</v>
      </c>
      <c r="Q103" s="113">
        <f>100*(SUM(Taulukko!V112:V114)-SUM(Taulukko!V100:V102))/SUM(Taulukko!V100:V102)</f>
        <v>1.0803988235791553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4.999300715601023</v>
      </c>
      <c r="T103" s="113">
        <f>100*(SUM(Taulukko!Z112:Z114)-SUM(Taulukko!Z100:Z102))/SUM(Taulukko!Z100:Z102)</f>
        <v>4.759825835894566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5.5708700955064625</v>
      </c>
      <c r="W103" s="113">
        <f>100*(SUM(Taulukko!AD112:AD114)-SUM(Taulukko!AD100:AD102))/SUM(Taulukko!AD100:AD102)</f>
        <v>5.459002236056632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8.811221169100609</v>
      </c>
      <c r="Z103" s="113">
        <f>100*(SUM(Taulukko!AH112:AH114)-SUM(Taulukko!AH100:AH102))/SUM(Taulukko!AH100:AH102)</f>
        <v>8.728228304473658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3.4940802772162765</v>
      </c>
      <c r="AC103" s="113">
        <f>100*(SUM(Taulukko!AL112:AL114)-SUM(Taulukko!AL100:AL102))/SUM(Taulukko!AL100:AL102)</f>
        <v>3.429394812680109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4.229517195786703</v>
      </c>
      <c r="E104" s="113">
        <f>100*(SUM(Taulukko!F113:F115)-SUM(Taulukko!F101:F103))/SUM(Taulukko!F101:F103)</f>
        <v>4.145083833819059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3.506050263729448</v>
      </c>
      <c r="H104" s="113">
        <f>100*(SUM(Taulukko!J113:J115)-SUM(Taulukko!J101:J103))/SUM(Taulukko!J101:J103)</f>
        <v>3.0574428659666566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4.18770418770416</v>
      </c>
      <c r="K104" s="113">
        <f>100*(SUM(Taulukko!N113:N115)-SUM(Taulukko!N101:N103))/SUM(Taulukko!N101:N103)</f>
        <v>4.6359583952451775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5.317656392650776</v>
      </c>
      <c r="N104" s="113">
        <f>100*(SUM(Taulukko!R113:R115)-SUM(Taulukko!R101:R103))/SUM(Taulukko!R101:R103)</f>
        <v>5.101178226422355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2.5828413415096985</v>
      </c>
      <c r="Q104" s="113">
        <f>100*(SUM(Taulukko!V113:V115)-SUM(Taulukko!V101:V103))/SUM(Taulukko!V101:V103)</f>
        <v>0.8158652179809803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4.648622651786427</v>
      </c>
      <c r="T104" s="113">
        <f>100*(SUM(Taulukko!Z113:Z115)-SUM(Taulukko!Z101:Z103))/SUM(Taulukko!Z101:Z103)</f>
        <v>4.667731379363313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5.307071654879623</v>
      </c>
      <c r="W104" s="113">
        <f>100*(SUM(Taulukko!AD113:AD115)-SUM(Taulukko!AD101:AD103))/SUM(Taulukko!AD101:AD103)</f>
        <v>5.388284049012262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8.595526866537215</v>
      </c>
      <c r="Z104" s="113">
        <f>100*(SUM(Taulukko!AH113:AH115)-SUM(Taulukko!AH101:AH103))/SUM(Taulukko!AH101:AH103)</f>
        <v>8.627407493283457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3.5128131298589254</v>
      </c>
      <c r="AC104" s="113">
        <f>100*(SUM(Taulukko!AL113:AL115)-SUM(Taulukko!AL101:AL103))/SUM(Taulukko!AL101:AL103)</f>
        <v>3.5067548146019103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3.808290459057522</v>
      </c>
      <c r="E105" s="113">
        <f>100*(SUM(Taulukko!F114:F116)-SUM(Taulukko!F102:F104))/SUM(Taulukko!F102:F104)</f>
        <v>4.0182018348623885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2.92127921279211</v>
      </c>
      <c r="H105" s="113">
        <f>100*(SUM(Taulukko!J114:J116)-SUM(Taulukko!J102:J104))/SUM(Taulukko!J102:J104)</f>
        <v>3.11152187307456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4.246534945443815</v>
      </c>
      <c r="K105" s="113">
        <f>100*(SUM(Taulukko!N114:N116)-SUM(Taulukko!N102:N104))/SUM(Taulukko!N102:N104)</f>
        <v>4.704142011834313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5.183187089505885</v>
      </c>
      <c r="N105" s="113">
        <f>100*(SUM(Taulukko!R114:R116)-SUM(Taulukko!R102:R104))/SUM(Taulukko!R102:R104)</f>
        <v>5.199180911163709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0.49773700824614475</v>
      </c>
      <c r="Q105" s="113">
        <f>100*(SUM(Taulukko!V114:V116)-SUM(Taulukko!V102:V104))/SUM(Taulukko!V102:V104)</f>
        <v>0.6038487459683086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4.2904328444599145</v>
      </c>
      <c r="T105" s="113">
        <f>100*(SUM(Taulukko!Z114:Z116)-SUM(Taulukko!Z102:Z104))/SUM(Taulukko!Z102:Z104)</f>
        <v>4.572010830345751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5.205774841157272</v>
      </c>
      <c r="W105" s="113">
        <f>100*(SUM(Taulukko!AD114:AD116)-SUM(Taulukko!AD102:AD104))/SUM(Taulukko!AD102:AD104)</f>
        <v>5.3388031193913275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8.382732007090393</v>
      </c>
      <c r="Z105" s="113">
        <f>100*(SUM(Taulukko!AH114:AH116)-SUM(Taulukko!AH102:AH104))/SUM(Taulukko!AH102:AH104)</f>
        <v>8.534291260581586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3.3199771036061887</v>
      </c>
      <c r="AC105" s="113">
        <f>100*(SUM(Taulukko!AL114:AL116)-SUM(Taulukko!AL102:AL104))/SUM(Taulukko!AL102:AL104)</f>
        <v>3.610315186246425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3.86255695899537</v>
      </c>
      <c r="E106" s="113">
        <f>100*(SUM(Taulukko!F115:F117)-SUM(Taulukko!F103:F105))/SUM(Taulukko!F103:F105)</f>
        <v>3.981007180782631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2.943882244710201</v>
      </c>
      <c r="H106" s="113">
        <f>100*(SUM(Taulukko!J115:J117)-SUM(Taulukko!J103:J105))/SUM(Taulukko!J103:J105)</f>
        <v>3.1960663798402074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5.275567344532855</v>
      </c>
      <c r="K106" s="113">
        <f>100*(SUM(Taulukko!N115:N117)-SUM(Taulukko!N103:N105))/SUM(Taulukko!N103:N105)</f>
        <v>4.798351486605832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5.328056196874222</v>
      </c>
      <c r="N106" s="113">
        <f>100*(SUM(Taulukko!R115:R117)-SUM(Taulukko!R103:R105))/SUM(Taulukko!R103:R105)</f>
        <v>5.285623336034259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0.08745423730858695</v>
      </c>
      <c r="Q106" s="113">
        <f>100*(SUM(Taulukko!V115:V117)-SUM(Taulukko!V103:V105))/SUM(Taulukko!V103:V105)</f>
        <v>0.4445525788555229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4.271529830401466</v>
      </c>
      <c r="T106" s="113">
        <f>100*(SUM(Taulukko!Z115:Z117)-SUM(Taulukko!Z103:Z105))/SUM(Taulukko!Z103:Z105)</f>
        <v>4.497909754288312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5.351351196067781</v>
      </c>
      <c r="W106" s="113">
        <f>100*(SUM(Taulukko!AD115:AD117)-SUM(Taulukko!AD103:AD105))/SUM(Taulukko!AD103:AD105)</f>
        <v>5.332117186110674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8.366545721492118</v>
      </c>
      <c r="Z106" s="113">
        <f>100*(SUM(Taulukko!AH115:AH117)-SUM(Taulukko!AH103:AH105))/SUM(Taulukko!AH103:AH105)</f>
        <v>8.46718518739261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3.916523727844479</v>
      </c>
      <c r="AC106" s="113">
        <f>100*(SUM(Taulukko!AL115:AL117)-SUM(Taulukko!AL103:AL105))/SUM(Taulukko!AL103:AL105)</f>
        <v>3.7417880605541174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4.004392045388342</v>
      </c>
      <c r="E107" s="113">
        <f>100*(SUM(Taulukko!F116:F118)-SUM(Taulukko!F104:F106))/SUM(Taulukko!F104:F106)</f>
        <v>4.038746790771404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3.2475490196078503</v>
      </c>
      <c r="H107" s="113">
        <f>100*(SUM(Taulukko!J116:J118)-SUM(Taulukko!J104:J106))/SUM(Taulukko!J104:J106)</f>
        <v>3.281202085249902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5.046948356807508</v>
      </c>
      <c r="K107" s="113">
        <f>100*(SUM(Taulukko!N116:N118)-SUM(Taulukko!N104:N106))/SUM(Taulukko!N104:N106)</f>
        <v>4.860907759882877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5.390205444110385</v>
      </c>
      <c r="N107" s="113">
        <f>100*(SUM(Taulukko!R116:R118)-SUM(Taulukko!R104:R106))/SUM(Taulukko!R104:R106)</f>
        <v>5.363830038716669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0.1761683976820764</v>
      </c>
      <c r="Q107" s="113">
        <f>100*(SUM(Taulukko!V116:V118)-SUM(Taulukko!V104:V106))/SUM(Taulukko!V104:V106)</f>
        <v>0.3463922720033987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4.401100489838216</v>
      </c>
      <c r="T107" s="113">
        <f>100*(SUM(Taulukko!Z116:Z118)-SUM(Taulukko!Z104:Z106))/SUM(Taulukko!Z104:Z106)</f>
        <v>4.446570406418369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5.389594793965948</v>
      </c>
      <c r="W107" s="113">
        <f>100*(SUM(Taulukko!AD116:AD118)-SUM(Taulukko!AD104:AD106))/SUM(Taulukko!AD104:AD106)</f>
        <v>5.3313191081056335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8.36058262140204</v>
      </c>
      <c r="Z107" s="113">
        <f>100*(SUM(Taulukko!AH116:AH118)-SUM(Taulukko!AH104:AH106))/SUM(Taulukko!AH104:AH106)</f>
        <v>8.426996769659453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3.81223328591749</v>
      </c>
      <c r="AC107" s="113">
        <f>100*(SUM(Taulukko!AL116:AL118)-SUM(Taulukko!AL104:AL106))/SUM(Taulukko!AL104:AL106)</f>
        <v>3.872437357630953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4.142281653078829</v>
      </c>
      <c r="E108" s="113">
        <f>100*(SUM(Taulukko!F117:F119)-SUM(Taulukko!F105:F107))/SUM(Taulukko!F105:F107)</f>
        <v>4.131184501448339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3.552833078101079</v>
      </c>
      <c r="H108" s="113">
        <f>100*(SUM(Taulukko!J117:J119)-SUM(Taulukko!J105:J107))/SUM(Taulukko!J105:J107)</f>
        <v>3.3976124885215513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5.247813411078718</v>
      </c>
      <c r="K108" s="113">
        <f>100*(SUM(Taulukko!N117:N119)-SUM(Taulukko!N105:N107))/SUM(Taulukko!N105:N107)</f>
        <v>4.89367899796097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5.53566249630296</v>
      </c>
      <c r="N108" s="113">
        <f>100*(SUM(Taulukko!R117:R119)-SUM(Taulukko!R105:R107))/SUM(Taulukko!R105:R107)</f>
        <v>5.430053955956539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-0.5603005057394163</v>
      </c>
      <c r="Q108" s="113">
        <f>100*(SUM(Taulukko!V117:V119)-SUM(Taulukko!V105:V107))/SUM(Taulukko!V105:V107)</f>
        <v>0.33876779579280103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4.368329610325163</v>
      </c>
      <c r="T108" s="113">
        <f>100*(SUM(Taulukko!Z117:Z119)-SUM(Taulukko!Z105:Z107))/SUM(Taulukko!Z105:Z107)</f>
        <v>4.404378695523145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5.35194748259194</v>
      </c>
      <c r="W108" s="113">
        <f>100*(SUM(Taulukko!AD117:AD119)-SUM(Taulukko!AD105:AD107))/SUM(Taulukko!AD105:AD107)</f>
        <v>5.306237330732919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8.36675530221786</v>
      </c>
      <c r="Z108" s="113">
        <f>100*(SUM(Taulukko!AH117:AH119)-SUM(Taulukko!AH105:AH107))/SUM(Taulukko!AH105:AH107)</f>
        <v>8.405215696071073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4.032945186026693</v>
      </c>
      <c r="AC108" s="113">
        <f>100*(SUM(Taulukko!AL117:AL119)-SUM(Taulukko!AL105:AL107))/SUM(Taulukko!AL105:AL107)</f>
        <v>4.003407155025544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4.159844009465883</v>
      </c>
      <c r="E109" s="113">
        <f>100*(SUM(Taulukko!F118:F120)-SUM(Taulukko!F106:F108))/SUM(Taulukko!F106:F108)</f>
        <v>4.24273152641567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3.2297379646557047</v>
      </c>
      <c r="H109" s="113">
        <f>100*(SUM(Taulukko!J118:J120)-SUM(Taulukko!J106:J108))/SUM(Taulukko!J106:J108)</f>
        <v>3.4524900702719252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3.7708693149107555</v>
      </c>
      <c r="K109" s="113">
        <f>100*(SUM(Taulukko!N118:N120)-SUM(Taulukko!N106:N108))/SUM(Taulukko!N106:N108)</f>
        <v>5.136390017411472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5.508772531599994</v>
      </c>
      <c r="N109" s="113">
        <f>100*(SUM(Taulukko!R118:R120)-SUM(Taulukko!R106:R108))/SUM(Taulukko!R106:R108)</f>
        <v>5.482421645984837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0.288962591221658</v>
      </c>
      <c r="Q109" s="113">
        <f>100*(SUM(Taulukko!V118:V120)-SUM(Taulukko!V106:V108))/SUM(Taulukko!V106:V108)</f>
        <v>0.446558179766576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4.4619370323710825</v>
      </c>
      <c r="T109" s="113">
        <f>100*(SUM(Taulukko!Z118:Z120)-SUM(Taulukko!Z106:Z108))/SUM(Taulukko!Z106:Z108)</f>
        <v>4.360360155457074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5.190225165637944</v>
      </c>
      <c r="W109" s="113">
        <f>100*(SUM(Taulukko!AD118:AD120)-SUM(Taulukko!AD106:AD108))/SUM(Taulukko!AD106:AD108)</f>
        <v>5.270427861372447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8.400330932450844</v>
      </c>
      <c r="Z109" s="113">
        <f>100*(SUM(Taulukko!AH118:AH120)-SUM(Taulukko!AH106:AH108))/SUM(Taulukko!AH106:AH108)</f>
        <v>8.393442303902821</v>
      </c>
      <c r="AA109" s="113">
        <f>100*(SUM(Taulukko!AJ118:AJ120)-SUM(Taulukko!AJ106:AJ108))/SUM(Taulukko!AJ106:AJ108)</f>
        <v>3.3527696793002915</v>
      </c>
      <c r="AB109" s="113">
        <f>100*(SUM(Taulukko!AK118:AK120)-SUM(Taulukko!AK106:AK108))/SUM(Taulukko!AK106:AK108)</f>
        <v>4.101838755304102</v>
      </c>
      <c r="AC109" s="113">
        <f>100*(SUM(Taulukko!AL118:AL120)-SUM(Taulukko!AL106:AL108))/SUM(Taulukko!AL106:AL108)</f>
        <v>4.133635334088309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4.426783150316498</v>
      </c>
      <c r="E110" s="113">
        <f>100*(SUM(Taulukko!F119:F121)-SUM(Taulukko!F107:F109))/SUM(Taulukko!F107:F109)</f>
        <v>4.374441814287801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3.72405372405372</v>
      </c>
      <c r="H110" s="113">
        <f>100*(SUM(Taulukko!J119:J121)-SUM(Taulukko!J107:J109))/SUM(Taulukko!J107:J109)</f>
        <v>3.476669716376955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5.889178996228608</v>
      </c>
      <c r="K110" s="113">
        <f>100*(SUM(Taulukko!N119:N121)-SUM(Taulukko!N107:N109))/SUM(Taulukko!N107:N109)</f>
        <v>5.677867902665128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5.521149369019633</v>
      </c>
      <c r="N110" s="113">
        <f>100*(SUM(Taulukko!R119:R121)-SUM(Taulukko!R107:R109))/SUM(Taulukko!R107:R109)</f>
        <v>5.523546416416275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0.6894974283040038</v>
      </c>
      <c r="Q110" s="113">
        <f>100*(SUM(Taulukko!V119:V121)-SUM(Taulukko!V107:V109))/SUM(Taulukko!V107:V109)</f>
        <v>0.6234648971911181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4.524985617647638</v>
      </c>
      <c r="T110" s="113">
        <f>100*(SUM(Taulukko!Z119:Z121)-SUM(Taulukko!Z107:Z109))/SUM(Taulukko!Z107:Z109)</f>
        <v>4.3004174667640855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5.205285418824008</v>
      </c>
      <c r="W110" s="113">
        <f>100*(SUM(Taulukko!AD119:AD121)-SUM(Taulukko!AD107:AD109))/SUM(Taulukko!AD107:AD109)</f>
        <v>5.256378820034548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8.479199158536158</v>
      </c>
      <c r="Z110" s="113">
        <f>100*(SUM(Taulukko!AH119:AH121)-SUM(Taulukko!AH107:AH109))/SUM(Taulukko!AH107:AH109)</f>
        <v>8.378218372056487</v>
      </c>
      <c r="AA110" s="113">
        <f>100*(SUM(Taulukko!AJ119:AJ121)-SUM(Taulukko!AJ107:AJ109))/SUM(Taulukko!AJ107:AJ109)</f>
        <v>4.202682563338308</v>
      </c>
      <c r="AB110" s="113">
        <f>100*(SUM(Taulukko!AK119:AK121)-SUM(Taulukko!AK107:AK109))/SUM(Taulukko!AK107:AK109)</f>
        <v>4.233700254022032</v>
      </c>
      <c r="AC110" s="113">
        <f>100*(SUM(Taulukko!AL119:AL121)-SUM(Taulukko!AL107:AL109))/SUM(Taulukko!AL107:AL109)</f>
        <v>4.264332109573557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4.631240604649414</v>
      </c>
      <c r="E111" s="113">
        <f>100*(SUM(Taulukko!F120:F122)-SUM(Taulukko!F108:F110))/SUM(Taulukko!F108:F110)</f>
        <v>4.471195432789345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3.7827943868212435</v>
      </c>
      <c r="H111" s="113">
        <f>100*(SUM(Taulukko!J120:J122)-SUM(Taulukko!J108:J110))/SUM(Taulukko!J108:J110)</f>
        <v>3.4388314059646845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7.358929610238513</v>
      </c>
      <c r="K111" s="113">
        <f>100*(SUM(Taulukko!N120:N122)-SUM(Taulukko!N108:N110))/SUM(Taulukko!N108:N110)</f>
        <v>6.161411628579696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5.6232347636710065</v>
      </c>
      <c r="N111" s="113">
        <f>100*(SUM(Taulukko!R120:R122)-SUM(Taulukko!R108:R110))/SUM(Taulukko!R108:R110)</f>
        <v>5.55617004018728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1.4033784925982105</v>
      </c>
      <c r="Q111" s="113">
        <f>100*(SUM(Taulukko!V120:V122)-SUM(Taulukko!V108:V110))/SUM(Taulukko!V108:V110)</f>
        <v>0.7878276884806709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4.587811797149612</v>
      </c>
      <c r="T111" s="113">
        <f>100*(SUM(Taulukko!Z120:Z122)-SUM(Taulukko!Z108:Z110))/SUM(Taulukko!Z108:Z110)</f>
        <v>4.208100247402547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5.197760428811008</v>
      </c>
      <c r="W111" s="113">
        <f>100*(SUM(Taulukko!AD120:AD122)-SUM(Taulukko!AD108:AD110))/SUM(Taulukko!AD108:AD110)</f>
        <v>5.275286007791542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8.60910118031683</v>
      </c>
      <c r="Z111" s="113">
        <f>100*(SUM(Taulukko!AH120:AH122)-SUM(Taulukko!AH108:AH110))/SUM(Taulukko!AH108:AH110)</f>
        <v>8.337373107105998</v>
      </c>
      <c r="AA111" s="113">
        <f>100*(SUM(Taulukko!AJ120:AJ122)-SUM(Taulukko!AJ108:AJ110))/SUM(Taulukko!AJ108:AJ110)</f>
        <v>5.096097845078626</v>
      </c>
      <c r="AB111" s="113">
        <f>100*(SUM(Taulukko!AK120:AK122)-SUM(Taulukko!AK108:AK110))/SUM(Taulukko!AK108:AK110)</f>
        <v>4.3686583990981</v>
      </c>
      <c r="AC111" s="113">
        <f>100*(SUM(Taulukko!AL120:AL122)-SUM(Taulukko!AL108:AL110))/SUM(Taulukko!AL108:AL110)</f>
        <v>4.422535211267602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4.495623182318976</v>
      </c>
      <c r="E112" s="77">
        <f>100*(SUM(Taulukko!F121:F123)-SUM(Taulukko!F109:F111))/SUM(Taulukko!F109:F111)</f>
        <v>4.494314196686249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3.8743136058572265</v>
      </c>
      <c r="H112" s="77">
        <f>100*(SUM(Taulukko!J121:J123)-SUM(Taulukko!J109:J111))/SUM(Taulukko!J109:J111)</f>
        <v>3.3697632058287867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6.1418685121107295</v>
      </c>
      <c r="K112" s="77">
        <f>100*(SUM(Taulukko!N121:N123)-SUM(Taulukko!N109:N111))/SUM(Taulukko!N109:N111)</f>
        <v>6.345543697721373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5.597329952477925</v>
      </c>
      <c r="N112" s="77">
        <f>100*(SUM(Taulukko!R121:R123)-SUM(Taulukko!R109:R111))/SUM(Taulukko!R109:R111)</f>
        <v>5.5785544046718085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0.599989815449941</v>
      </c>
      <c r="Q112" s="77">
        <f>100*(SUM(Taulukko!V121:V123)-SUM(Taulukko!V109:V111))/SUM(Taulukko!V109:V111)</f>
        <v>0.9194894115327606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3.9942858586227206</v>
      </c>
      <c r="T112" s="77">
        <f>100*(SUM(Taulukko!Z121:Z123)-SUM(Taulukko!Z109:Z111))/SUM(Taulukko!Z109:Z111)</f>
        <v>4.08617376352786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5.4801120448179335</v>
      </c>
      <c r="W112" s="77">
        <f>100*(SUM(Taulukko!AD121:AD123)-SUM(Taulukko!AD109:AD111))/SUM(Taulukko!AD109:AD111)</f>
        <v>5.290004136527766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8.183399247152984</v>
      </c>
      <c r="Z112" s="77">
        <f>100*(SUM(Taulukko!AH121:AH123)-SUM(Taulukko!AH109:AH111))/SUM(Taulukko!AH109:AH111)</f>
        <v>8.26690687427468</v>
      </c>
      <c r="AA112" s="77">
        <f>100*(SUM(Taulukko!AJ121:AJ123)-SUM(Taulukko!AJ109:AJ111))/SUM(Taulukko!AJ109:AJ111)</f>
        <v>5.100553774409793</v>
      </c>
      <c r="AB112" s="77">
        <f>100*(SUM(Taulukko!AK121:AK123)-SUM(Taulukko!AK109:AK111))/SUM(Taulukko!AK109:AK111)</f>
        <v>4.611923509561298</v>
      </c>
      <c r="AC112" s="77">
        <f>100*(SUM(Taulukko!AL121:AL123)-SUM(Taulukko!AL109:AL111))/SUM(Taulukko!AL109:AL111)</f>
        <v>4.637436762225986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4.46272899829084</v>
      </c>
      <c r="E113" s="113">
        <f>100*(SUM(Taulukko!F122:F124)-SUM(Taulukko!F110:F112))/SUM(Taulukko!F110:F112)</f>
        <v>4.491746755403826</v>
      </c>
      <c r="F113" s="113">
        <f>100*(SUM(Taulukko!H122:H124)-SUM(Taulukko!H110:H112))/SUM(Taulukko!H110:H112)</f>
        <v>4.461577350859455</v>
      </c>
      <c r="G113" s="113">
        <f>100*(SUM(Taulukko!I122:I124)-SUM(Taulukko!I110:I112))/SUM(Taulukko!I110:I112)</f>
        <v>3.424242424242428</v>
      </c>
      <c r="H113" s="113">
        <f>100*(SUM(Taulukko!J122:J124)-SUM(Taulukko!J110:J112))/SUM(Taulukko!J110:J112)</f>
        <v>3.238498789346261</v>
      </c>
      <c r="I113" s="113">
        <f>100*(SUM(Taulukko!L122:L124)-SUM(Taulukko!L110:L112))/SUM(Taulukko!L110:L112)</f>
        <v>7.663077897403417</v>
      </c>
      <c r="J113" s="113">
        <f>100*(SUM(Taulukko!M122:M124)-SUM(Taulukko!M110:M112))/SUM(Taulukko!M110:M112)</f>
        <v>5.990255087417609</v>
      </c>
      <c r="K113" s="113">
        <f>100*(SUM(Taulukko!N122:N124)-SUM(Taulukko!N110:N112))/SUM(Taulukko!N110:N112)</f>
        <v>6.23205054566341</v>
      </c>
      <c r="L113" s="113">
        <f>100*(SUM(Taulukko!P122:P124)-SUM(Taulukko!P110:P112))/SUM(Taulukko!P110:P112)</f>
        <v>5.3664166185805025</v>
      </c>
      <c r="M113" s="113">
        <f>100*(SUM(Taulukko!Q122:Q124)-SUM(Taulukko!Q110:Q112))/SUM(Taulukko!Q110:Q112)</f>
        <v>5.619970872530765</v>
      </c>
      <c r="N113" s="113">
        <f>100*(SUM(Taulukko!R122:R124)-SUM(Taulukko!R110:R112))/SUM(Taulukko!R110:R112)</f>
        <v>5.5921348567315805</v>
      </c>
      <c r="O113" s="113">
        <f>100*(SUM(Taulukko!T122:T124)-SUM(Taulukko!T110:T112))/SUM(Taulukko!T110:T112)</f>
        <v>1.3892319091133614</v>
      </c>
      <c r="P113" s="113">
        <f>100*(SUM(Taulukko!U122:U124)-SUM(Taulukko!U110:U112))/SUM(Taulukko!U110:U112)</f>
        <v>1.0034115994380792</v>
      </c>
      <c r="Q113" s="113">
        <f>100*(SUM(Taulukko!V122:V124)-SUM(Taulukko!V110:V112))/SUM(Taulukko!V110:V112)</f>
        <v>1.065436742492077</v>
      </c>
      <c r="R113" s="113">
        <f>100*(SUM(Taulukko!X122:X124)-SUM(Taulukko!X110:X112))/SUM(Taulukko!X110:X112)</f>
        <v>3.8658892128279856</v>
      </c>
      <c r="S113" s="113">
        <f>100*(SUM(Taulukko!Y122:Y124)-SUM(Taulukko!Y110:Y112))/SUM(Taulukko!Y110:Y112)</f>
        <v>3.7022454182688525</v>
      </c>
      <c r="T113" s="113">
        <f>100*(SUM(Taulukko!Z122:Z124)-SUM(Taulukko!Z110:Z112))/SUM(Taulukko!Z110:Z112)</f>
        <v>3.968804741410668</v>
      </c>
      <c r="U113" s="113">
        <f>100*(SUM(Taulukko!AB122:AB124)-SUM(Taulukko!AB110:AB112))/SUM(Taulukko!AB110:AB112)</f>
        <v>5.825551475902754</v>
      </c>
      <c r="V113" s="113">
        <f>100*(SUM(Taulukko!AC122:AC124)-SUM(Taulukko!AC110:AC112))/SUM(Taulukko!AC110:AC112)</f>
        <v>5.35764547853736</v>
      </c>
      <c r="W113" s="113">
        <f>100*(SUM(Taulukko!AD122:AD124)-SUM(Taulukko!AD110:AD112))/SUM(Taulukko!AD110:AD112)</f>
        <v>5.24261201276568</v>
      </c>
      <c r="X113" s="113">
        <f>100*(SUM(Taulukko!AF122:AF124)-SUM(Taulukko!AF110:AF112))/SUM(Taulukko!AF110:AF112)</f>
        <v>7.9889402725782315</v>
      </c>
      <c r="Y113" s="113">
        <f>100*(SUM(Taulukko!AG122:AG124)-SUM(Taulukko!AG110:AG112))/SUM(Taulukko!AG110:AG112)</f>
        <v>8.013910099715826</v>
      </c>
      <c r="Z113" s="113">
        <f>100*(SUM(Taulukko!AH122:AH124)-SUM(Taulukko!AH110:AH112))/SUM(Taulukko!AH110:AH112)</f>
        <v>8.202179391616097</v>
      </c>
      <c r="AA113" s="113">
        <f>100*(SUM(Taulukko!AJ122:AJ124)-SUM(Taulukko!AJ110:AJ112))/SUM(Taulukko!AJ110:AJ112)</f>
        <v>5.339524085896685</v>
      </c>
      <c r="AB113" s="113">
        <f>100*(SUM(Taulukko!AK122:AK124)-SUM(Taulukko!AK110:AK112))/SUM(Taulukko!AK110:AK112)</f>
        <v>4.938271604938278</v>
      </c>
      <c r="AC113" s="113">
        <f>100*(SUM(Taulukko!AL122:AL124)-SUM(Taulukko!AL110:AL112))/SUM(Taulukko!AL110:AL112)</f>
        <v>4.848654708520183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4.051236222817999</v>
      </c>
      <c r="D114" s="113">
        <f>100*(SUM(Taulukko!E123:E125)-SUM(Taulukko!E111:E113))/SUM(Taulukko!E111:E113)</f>
        <v>4.490021541161849</v>
      </c>
      <c r="E114" s="113">
        <f>100*(SUM(Taulukko!F123:F125)-SUM(Taulukko!F111:F113))/SUM(Taulukko!F111:F113)</f>
        <v>4.503314658664317</v>
      </c>
      <c r="F114" s="113">
        <f>100*(SUM(Taulukko!H123:H125)-SUM(Taulukko!H111:H113))/SUM(Taulukko!H111:H113)</f>
        <v>4.442432567432573</v>
      </c>
      <c r="G114" s="113">
        <f>100*(SUM(Taulukko!I123:I125)-SUM(Taulukko!I111:I113))/SUM(Taulukko!I111:I113)</f>
        <v>3.408748114630471</v>
      </c>
      <c r="H114" s="113">
        <f>100*(SUM(Taulukko!J123:J125)-SUM(Taulukko!J111:J113))/SUM(Taulukko!J111:J113)</f>
        <v>3.04675716440423</v>
      </c>
      <c r="I114" s="113">
        <f>100*(SUM(Taulukko!L123:L125)-SUM(Taulukko!L111:L113))/SUM(Taulukko!L111:L113)</f>
        <v>4.472630173564745</v>
      </c>
      <c r="J114" s="113">
        <f>100*(SUM(Taulukko!M123:M125)-SUM(Taulukko!M111:M113))/SUM(Taulukko!M111:M113)</f>
        <v>5.796687607081671</v>
      </c>
      <c r="K114" s="113">
        <f>100*(SUM(Taulukko!N123:N125)-SUM(Taulukko!N111:N113))/SUM(Taulukko!N111:N113)</f>
        <v>6.207093821510295</v>
      </c>
      <c r="L114" s="113">
        <f>100*(SUM(Taulukko!P123:P125)-SUM(Taulukko!P111:P113))/SUM(Taulukko!P111:P113)</f>
        <v>5.106751298326597</v>
      </c>
      <c r="M114" s="113">
        <f>100*(SUM(Taulukko!Q123:Q125)-SUM(Taulukko!Q111:Q113))/SUM(Taulukko!Q111:Q113)</f>
        <v>5.503071241049784</v>
      </c>
      <c r="N114" s="113">
        <f>100*(SUM(Taulukko!R123:R125)-SUM(Taulukko!R111:R113))/SUM(Taulukko!R111:R113)</f>
        <v>5.601361298159004</v>
      </c>
      <c r="O114" s="113">
        <f>100*(SUM(Taulukko!T123:T125)-SUM(Taulukko!T111:T113))/SUM(Taulukko!T111:T113)</f>
        <v>-0.16895828478209746</v>
      </c>
      <c r="P114" s="113">
        <f>100*(SUM(Taulukko!U123:U125)-SUM(Taulukko!U111:U113))/SUM(Taulukko!U111:U113)</f>
        <v>0.11884302296144238</v>
      </c>
      <c r="Q114" s="113">
        <f>100*(SUM(Taulukko!V123:V125)-SUM(Taulukko!V111:V113))/SUM(Taulukko!V111:V113)</f>
        <v>1.2949988208286507</v>
      </c>
      <c r="R114" s="113">
        <f>100*(SUM(Taulukko!X123:X125)-SUM(Taulukko!X111:X113))/SUM(Taulukko!X111:X113)</f>
        <v>3.0700473213763897</v>
      </c>
      <c r="S114" s="113">
        <f>100*(SUM(Taulukko!Y123:Y125)-SUM(Taulukko!Y111:Y113))/SUM(Taulukko!Y111:Y113)</f>
        <v>3.5172331358775626</v>
      </c>
      <c r="T114" s="113">
        <f>100*(SUM(Taulukko!Z123:Z125)-SUM(Taulukko!Z111:Z113))/SUM(Taulukko!Z111:Z113)</f>
        <v>3.8884645192945775</v>
      </c>
      <c r="U114" s="113">
        <f>100*(SUM(Taulukko!AB123:AB125)-SUM(Taulukko!AB111:AB113))/SUM(Taulukko!AB111:AB113)</f>
        <v>5.257869070489128</v>
      </c>
      <c r="V114" s="113">
        <f>100*(SUM(Taulukko!AC123:AC125)-SUM(Taulukko!AC111:AC113))/SUM(Taulukko!AC111:AC113)</f>
        <v>5.099857544330322</v>
      </c>
      <c r="W114" s="113">
        <f>100*(SUM(Taulukko!AD123:AD125)-SUM(Taulukko!AD111:AD113))/SUM(Taulukko!AD111:AD113)</f>
        <v>5.1398439685278285</v>
      </c>
      <c r="X114" s="113">
        <f>100*(SUM(Taulukko!AF123:AF125)-SUM(Taulukko!AF111:AF113))/SUM(Taulukko!AF111:AF113)</f>
        <v>7.328756975653106</v>
      </c>
      <c r="Y114" s="113">
        <f>100*(SUM(Taulukko!AG123:AG125)-SUM(Taulukko!AG111:AG113))/SUM(Taulukko!AG111:AG113)</f>
        <v>7.882167472892525</v>
      </c>
      <c r="Z114" s="113">
        <f>100*(SUM(Taulukko!AH123:AH125)-SUM(Taulukko!AH111:AH113))/SUM(Taulukko!AH111:AH113)</f>
        <v>8.180264793883378</v>
      </c>
      <c r="AA114" s="113">
        <f>100*(SUM(Taulukko!AJ123:AJ125)-SUM(Taulukko!AJ111:AJ113))/SUM(Taulukko!AJ111:AJ113)</f>
        <v>4.659289458357601</v>
      </c>
      <c r="AB114" s="113">
        <f>100*(SUM(Taulukko!AK123:AK125)-SUM(Taulukko!AK111:AK113))/SUM(Taulukko!AK111:AK113)</f>
        <v>5.026528902541189</v>
      </c>
      <c r="AC114" s="113">
        <f>100*(SUM(Taulukko!AL123:AL125)-SUM(Taulukko!AL111:AL113))/SUM(Taulukko!AL111:AL113)</f>
        <v>5.058692006707665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5.077327108257962</v>
      </c>
      <c r="D115" s="113">
        <f>100*(SUM(Taulukko!E124:E126)-SUM(Taulukko!E112:E114))/SUM(Taulukko!E112:E114)</f>
        <v>4.716171842156113</v>
      </c>
      <c r="E115" s="113">
        <f>100*(SUM(Taulukko!F124:F126)-SUM(Taulukko!F112:F114))/SUM(Taulukko!F112:F114)</f>
        <v>4.4801741705723295</v>
      </c>
      <c r="F115" s="113">
        <f>100*(SUM(Taulukko!H124:H126)-SUM(Taulukko!H112:H114))/SUM(Taulukko!H112:H114)</f>
        <v>5.312169312169328</v>
      </c>
      <c r="G115" s="113">
        <f>100*(SUM(Taulukko!I124:I126)-SUM(Taulukko!I112:I114))/SUM(Taulukko!I112:I114)</f>
        <v>3.1212484993997704</v>
      </c>
      <c r="H115" s="113">
        <f>100*(SUM(Taulukko!J124:J126)-SUM(Taulukko!J112:J114))/SUM(Taulukko!J112:J114)</f>
        <v>2.7961515333734077</v>
      </c>
      <c r="I115" s="113">
        <f>100*(SUM(Taulukko!L124:L126)-SUM(Taulukko!L112:L114))/SUM(Taulukko!L112:L114)</f>
        <v>6.780205655527</v>
      </c>
      <c r="J115" s="113">
        <f>100*(SUM(Taulukko!M124:M126)-SUM(Taulukko!M112:M114))/SUM(Taulukko!M112:M114)</f>
        <v>6.406605922551253</v>
      </c>
      <c r="K115" s="113">
        <f>100*(SUM(Taulukko!N124:N126)-SUM(Taulukko!N112:N114))/SUM(Taulukko!N112:N114)</f>
        <v>6.242873432155068</v>
      </c>
      <c r="L115" s="113">
        <f>100*(SUM(Taulukko!P124:P126)-SUM(Taulukko!P112:P114))/SUM(Taulukko!P112:P114)</f>
        <v>5.666287015945324</v>
      </c>
      <c r="M115" s="113">
        <f>100*(SUM(Taulukko!Q124:Q126)-SUM(Taulukko!Q112:Q114))/SUM(Taulukko!Q112:Q114)</f>
        <v>5.596906906572537</v>
      </c>
      <c r="N115" s="113">
        <f>100*(SUM(Taulukko!R124:R126)-SUM(Taulukko!R112:R114))/SUM(Taulukko!R112:R114)</f>
        <v>5.611647888736568</v>
      </c>
      <c r="O115" s="113">
        <f>100*(SUM(Taulukko!T124:T126)-SUM(Taulukko!T112:T114))/SUM(Taulukko!T112:T114)</f>
        <v>2.2632382159002438</v>
      </c>
      <c r="P115" s="113">
        <f>100*(SUM(Taulukko!U124:U126)-SUM(Taulukko!U112:U114))/SUM(Taulukko!U112:U114)</f>
        <v>2.062001547479622</v>
      </c>
      <c r="Q115" s="113">
        <f>100*(SUM(Taulukko!V124:V126)-SUM(Taulukko!V112:V114))/SUM(Taulukko!V112:V114)</f>
        <v>1.6229925437338664</v>
      </c>
      <c r="R115" s="113">
        <f>100*(SUM(Taulukko!X124:X126)-SUM(Taulukko!X112:X114))/SUM(Taulukko!X112:X114)</f>
        <v>3.8267148014440435</v>
      </c>
      <c r="S115" s="113">
        <f>100*(SUM(Taulukko!Y124:Y126)-SUM(Taulukko!Y112:Y114))/SUM(Taulukko!Y112:Y114)</f>
        <v>3.7678360333660867</v>
      </c>
      <c r="T115" s="113">
        <f>100*(SUM(Taulukko!Z124:Z126)-SUM(Taulukko!Z112:Z114))/SUM(Taulukko!Z112:Z114)</f>
        <v>3.849551867266028</v>
      </c>
      <c r="U115" s="113">
        <f>100*(SUM(Taulukko!AB124:AB126)-SUM(Taulukko!AB112:AB114))/SUM(Taulukko!AB112:AB114)</f>
        <v>4.5882252608238305</v>
      </c>
      <c r="V115" s="113">
        <f>100*(SUM(Taulukko!AC124:AC126)-SUM(Taulukko!AC112:AC114))/SUM(Taulukko!AC112:AC114)</f>
        <v>4.837113117805184</v>
      </c>
      <c r="W115" s="113">
        <f>100*(SUM(Taulukko!AD124:AD126)-SUM(Taulukko!AD112:AD114))/SUM(Taulukko!AD112:AD114)</f>
        <v>5.057033276993962</v>
      </c>
      <c r="X115" s="113">
        <f>100*(SUM(Taulukko!AF124:AF126)-SUM(Taulukko!AF112:AF114))/SUM(Taulukko!AF112:AF114)</f>
        <v>8.737368830159339</v>
      </c>
      <c r="Y115" s="113">
        <f>100*(SUM(Taulukko!AG124:AG126)-SUM(Taulukko!AG112:AG114))/SUM(Taulukko!AG112:AG114)</f>
        <v>8.3769290979824</v>
      </c>
      <c r="Z115" s="113">
        <f>100*(SUM(Taulukko!AH124:AH126)-SUM(Taulukko!AH112:AH114))/SUM(Taulukko!AH112:AH114)</f>
        <v>8.191959125437554</v>
      </c>
      <c r="AA115" s="113">
        <f>100*(SUM(Taulukko!AJ124:AJ126)-SUM(Taulukko!AJ112:AJ114))/SUM(Taulukko!AJ112:AJ114)</f>
        <v>5.966724039013182</v>
      </c>
      <c r="AB115" s="113">
        <f>100*(SUM(Taulukko!AK124:AK126)-SUM(Taulukko!AK112:AK114))/SUM(Taulukko!AK112:AK114)</f>
        <v>5.524553571428575</v>
      </c>
      <c r="AC115" s="113">
        <f>100*(SUM(Taulukko!AL124:AL126)-SUM(Taulukko!AL112:AL114))/SUM(Taulukko!AL112:AL114)</f>
        <v>5.238227918640293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4.6584738496713385</v>
      </c>
      <c r="D116" s="113">
        <f>100*(SUM(Taulukko!E125:E127)-SUM(Taulukko!E113:E115))/SUM(Taulukko!E113:E115)</f>
        <v>4.449490888085988</v>
      </c>
      <c r="E116" s="113">
        <f>100*(SUM(Taulukko!F125:F127)-SUM(Taulukko!F113:F115))/SUM(Taulukko!F113:F115)</f>
        <v>4.34633599202392</v>
      </c>
      <c r="F116" s="113">
        <f>100*(SUM(Taulukko!H125:H127)-SUM(Taulukko!H113:H115))/SUM(Taulukko!H113:H115)</f>
        <v>4.200352018137878</v>
      </c>
      <c r="G116" s="113">
        <f>100*(SUM(Taulukko!I125:I127)-SUM(Taulukko!I113:I115))/SUM(Taulukko!I113:I115)</f>
        <v>2.787769784172648</v>
      </c>
      <c r="H116" s="113">
        <f>100*(SUM(Taulukko!J125:J127)-SUM(Taulukko!J113:J115))/SUM(Taulukko!J113:J115)</f>
        <v>2.487264009589438</v>
      </c>
      <c r="I116" s="113">
        <f>100*(SUM(Taulukko!L125:L127)-SUM(Taulukko!L113:L115))/SUM(Taulukko!L113:L115)</f>
        <v>6.783842121492445</v>
      </c>
      <c r="J116" s="113">
        <f>100*(SUM(Taulukko!M125:M127)-SUM(Taulukko!M113:M115))/SUM(Taulukko!M113:M115)</f>
        <v>6.755986316989752</v>
      </c>
      <c r="K116" s="113">
        <f>100*(SUM(Taulukko!N125:N127)-SUM(Taulukko!N113:N115))/SUM(Taulukko!N113:N115)</f>
        <v>6.191422891224071</v>
      </c>
      <c r="L116" s="113">
        <f>100*(SUM(Taulukko!P125:P127)-SUM(Taulukko!P113:P115))/SUM(Taulukko!P113:P115)</f>
        <v>5.577029265599097</v>
      </c>
      <c r="M116" s="113">
        <f>100*(SUM(Taulukko!Q125:Q127)-SUM(Taulukko!Q113:Q115))/SUM(Taulukko!Q113:Q115)</f>
        <v>5.531891323012156</v>
      </c>
      <c r="N116" s="113">
        <f>100*(SUM(Taulukko!R125:R127)-SUM(Taulukko!R113:R115))/SUM(Taulukko!R113:R115)</f>
        <v>5.624615179804644</v>
      </c>
      <c r="O116" s="113">
        <f>100*(SUM(Taulukko!T125:T127)-SUM(Taulukko!T113:T115))/SUM(Taulukko!T113:T115)</f>
        <v>1.599793944250465</v>
      </c>
      <c r="P116" s="113">
        <f>100*(SUM(Taulukko!U125:U127)-SUM(Taulukko!U113:U115))/SUM(Taulukko!U113:U115)</f>
        <v>1.8757972514380652</v>
      </c>
      <c r="Q116" s="113">
        <f>100*(SUM(Taulukko!V125:V127)-SUM(Taulukko!V113:V115))/SUM(Taulukko!V113:V115)</f>
        <v>1.9733813250742893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3.846611720344092</v>
      </c>
      <c r="T116" s="113">
        <f>100*(SUM(Taulukko!Z125:Z127)-SUM(Taulukko!Z113:Z115))/SUM(Taulukko!Z113:Z115)</f>
        <v>3.833170410206276</v>
      </c>
      <c r="U116" s="113">
        <f>100*(SUM(Taulukko!AB125:AB127)-SUM(Taulukko!AB113:AB115))/SUM(Taulukko!AB113:AB115)</f>
        <v>5.07769145394007</v>
      </c>
      <c r="V116" s="113">
        <f>100*(SUM(Taulukko!AC125:AC127)-SUM(Taulukko!AC113:AC115))/SUM(Taulukko!AC113:AC115)</f>
        <v>5.059141574010147</v>
      </c>
      <c r="W116" s="113">
        <f>100*(SUM(Taulukko!AD125:AD127)-SUM(Taulukko!AD113:AD115))/SUM(Taulukko!AD113:AD115)</f>
        <v>5.031235840896298</v>
      </c>
      <c r="X116" s="113">
        <f>100*(SUM(Taulukko!AF125:AF127)-SUM(Taulukko!AF113:AF115))/SUM(Taulukko!AF113:AF115)</f>
        <v>8.44045769176438</v>
      </c>
      <c r="Y116" s="113">
        <f>100*(SUM(Taulukko!AG125:AG127)-SUM(Taulukko!AG113:AG115))/SUM(Taulukko!AG113:AG115)</f>
        <v>8.344962257272819</v>
      </c>
      <c r="Z116" s="113">
        <f>100*(SUM(Taulukko!AH125:AH127)-SUM(Taulukko!AH113:AH115))/SUM(Taulukko!AH113:AH115)</f>
        <v>8.192077287512696</v>
      </c>
      <c r="AA116" s="113">
        <f>100*(SUM(Taulukko!AJ125:AJ127)-SUM(Taulukko!AJ113:AJ115))/SUM(Taulukko!AJ113:AJ115)</f>
        <v>5.857623318385643</v>
      </c>
      <c r="AB116" s="113">
        <f>100*(SUM(Taulukko!AK125:AK127)-SUM(Taulukko!AK113:AK115))/SUM(Taulukko!AK113:AK115)</f>
        <v>5.702364394993046</v>
      </c>
      <c r="AC116" s="113">
        <f>100*(SUM(Taulukko!AL125:AL127)-SUM(Taulukko!AL113:AL115))/SUM(Taulukko!AL113:AL115)</f>
        <v>5.331852263260202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4.010695187165775</v>
      </c>
      <c r="D117" s="113">
        <f>100*(SUM(Taulukko!E126:E128)-SUM(Taulukko!E114:E116))/SUM(Taulukko!E114:E116)</f>
        <v>4.0755730921858335</v>
      </c>
      <c r="E117" s="113">
        <f>100*(SUM(Taulukko!F126:F128)-SUM(Taulukko!F114:F116))/SUM(Taulukko!F114:F116)</f>
        <v>4.138442954232431</v>
      </c>
      <c r="F117" s="113">
        <f>100*(SUM(Taulukko!H126:H128)-SUM(Taulukko!H114:H116))/SUM(Taulukko!H114:H116)</f>
        <v>1.0054638652622234</v>
      </c>
      <c r="G117" s="113">
        <f>100*(SUM(Taulukko!I126:I128)-SUM(Taulukko!I114:I116))/SUM(Taulukko!I114:I116)</f>
        <v>1.9121601434120041</v>
      </c>
      <c r="H117" s="113">
        <f>100*(SUM(Taulukko!J126:J128)-SUM(Taulukko!J114:J116))/SUM(Taulukko!J114:J116)</f>
        <v>2.1511801613384915</v>
      </c>
      <c r="I117" s="113">
        <f>100*(SUM(Taulukko!L126:L128)-SUM(Taulukko!L114:L116))/SUM(Taulukko!L114:L116)</f>
        <v>6.900389538119107</v>
      </c>
      <c r="J117" s="113">
        <f>100*(SUM(Taulukko!M126:M128)-SUM(Taulukko!M114:M116))/SUM(Taulukko!M114:M116)</f>
        <v>5.827439886845834</v>
      </c>
      <c r="K117" s="113">
        <f>100*(SUM(Taulukko!N126:N128)-SUM(Taulukko!N114:N116))/SUM(Taulukko!N114:N116)</f>
        <v>5.905623057360847</v>
      </c>
      <c r="L117" s="113">
        <f>100*(SUM(Taulukko!P126:P128)-SUM(Taulukko!P114:P116))/SUM(Taulukko!P114:P116)</f>
        <v>5.986006737496767</v>
      </c>
      <c r="M117" s="113">
        <f>100*(SUM(Taulukko!Q126:Q128)-SUM(Taulukko!Q114:Q116))/SUM(Taulukko!Q114:Q116)</f>
        <v>5.707889237632251</v>
      </c>
      <c r="N117" s="113">
        <f>100*(SUM(Taulukko!R126:R128)-SUM(Taulukko!R114:R116))/SUM(Taulukko!R114:R116)</f>
        <v>5.638002678189327</v>
      </c>
      <c r="O117" s="113">
        <f>100*(SUM(Taulukko!T126:T128)-SUM(Taulukko!T114:T116))/SUM(Taulukko!T114:T116)</f>
        <v>3.542093054987027</v>
      </c>
      <c r="P117" s="113">
        <f>100*(SUM(Taulukko!U126:U128)-SUM(Taulukko!U114:U116))/SUM(Taulukko!U114:U116)</f>
        <v>2.899284674305246</v>
      </c>
      <c r="Q117" s="113">
        <f>100*(SUM(Taulukko!V126:V128)-SUM(Taulukko!V114:V116))/SUM(Taulukko!V114:V116)</f>
        <v>2.2836635514018764</v>
      </c>
      <c r="R117" s="113">
        <f>100*(SUM(Taulukko!X126:X128)-SUM(Taulukko!X114:X116))/SUM(Taulukko!X114:X116)</f>
        <v>4.116697111693526</v>
      </c>
      <c r="S117" s="113">
        <f>100*(SUM(Taulukko!Y126:Y128)-SUM(Taulukko!Y114:Y116))/SUM(Taulukko!Y114:Y116)</f>
        <v>3.9156726308813896</v>
      </c>
      <c r="T117" s="113">
        <f>100*(SUM(Taulukko!Z126:Z128)-SUM(Taulukko!Z114:Z116))/SUM(Taulukko!Z114:Z116)</f>
        <v>3.8200473123859466</v>
      </c>
      <c r="U117" s="113">
        <f>100*(SUM(Taulukko!AB126:AB128)-SUM(Taulukko!AB114:AB116))/SUM(Taulukko!AB114:AB116)</f>
        <v>5.120747857699291</v>
      </c>
      <c r="V117" s="113">
        <f>100*(SUM(Taulukko!AC126:AC128)-SUM(Taulukko!AC114:AC116))/SUM(Taulukko!AC114:AC116)</f>
        <v>5.118895605329061</v>
      </c>
      <c r="W117" s="113">
        <f>100*(SUM(Taulukko!AD126:AD128)-SUM(Taulukko!AD114:AD116))/SUM(Taulukko!AD114:AD116)</f>
        <v>5.012703370153509</v>
      </c>
      <c r="X117" s="113">
        <f>100*(SUM(Taulukko!AF126:AF128)-SUM(Taulukko!AF114:AF116))/SUM(Taulukko!AF114:AF116)</f>
        <v>8.58985251508616</v>
      </c>
      <c r="Y117" s="113">
        <f>100*(SUM(Taulukko!AG126:AG128)-SUM(Taulukko!AG114:AG116))/SUM(Taulukko!AG114:AG116)</f>
        <v>8.28085424423192</v>
      </c>
      <c r="Z117" s="113">
        <f>100*(SUM(Taulukko!AH126:AH128)-SUM(Taulukko!AH114:AH116))/SUM(Taulukko!AH114:AH116)</f>
        <v>8.157319737800435</v>
      </c>
      <c r="AA117" s="113">
        <f>100*(SUM(Taulukko!AJ126:AJ128)-SUM(Taulukko!AJ114:AJ116))/SUM(Taulukko!AJ114:AJ116)</f>
        <v>5.580298663872139</v>
      </c>
      <c r="AB117" s="113">
        <f>100*(SUM(Taulukko!AK126:AK128)-SUM(Taulukko!AK114:AK116))/SUM(Taulukko!AK114:AK116)</f>
        <v>5.54016620498615</v>
      </c>
      <c r="AC117" s="113">
        <f>100*(SUM(Taulukko!AL126:AL128)-SUM(Taulukko!AL114:AL116))/SUM(Taulukko!AL114:AL116)</f>
        <v>5.254424778761061</v>
      </c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