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6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<sst xmlns="http://schemas.openxmlformats.org/spreadsheetml/2006/main" count="538" uniqueCount="191">
  <si>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</si>
  <si>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</si>
  <si>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</si>
  <si>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</si>
  <si>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</si>
  <si>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</si>
  <si>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</si>
  <si>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</si>
  <si>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</si>
  <si>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</si>
  <si>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</si>
  <si>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</si>
  <si>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</si>
  <si>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</si>
  <si>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</si>
  <si>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</si>
  <si>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</si>
  <si>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</si>
  <si>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</si>
  <si>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</si>
  <si>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</si>
  <si>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</si>
  <si>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</si>
  <si>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</si>
  <si>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</si>
  <si>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</si>
  <si>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</si>
  <si>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</si>
  <si>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</si>
  <si>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</si>
  <si>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</si>
  <si>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</si>
  <si>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</si>
  <si>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</si>
  <si>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</si>
  <si>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</si>
  <si>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</si>
  <si>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</si>
  <si>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</si>
  <si>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</si>
  <si>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</si>
  <si>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</si>
  <si>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</si>
  <si>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</si>
  <si>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</si>
  <si>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</si>
  <si>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</si>
  <si>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</si>
  <si>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</si>
  <si>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</si>
  <si>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</si>
  <si>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</si>
  <si>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</si>
  <si>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</si>
  <si>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</si>
  <si>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</si>
  <si>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</si>
  <si>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</si>
  <si>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</si>
  <si>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</si>
  <si>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</si>
  <si>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</si>
  <si>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</si>
  <si>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</si>
  <si>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</si>
  <si>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</si>
  <si>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</si>
  <si>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</si>
  <si>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</si>
  <si>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</si>
  <si>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</si>
  <si>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</si>
  <si>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</si>
  <si>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</si>
  <si>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</si>
  <si>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</si>
  <si>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</si>
  <si>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</si>
  <si>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</si>
  <si>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</si>
  <si>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</si>
  <si>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</si>
  <si>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</si>
  <si>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</si>
  <si>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</si>
  <si>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</si>
  <si>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</si>
  <si>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</si>
  <si>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</si>
  <si>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</si>
  <si>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</si>
  <si>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</si>
  <si>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</si>
  <si>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</si>
  <si>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</si>
  <si>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</si>
  <si>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</si>
  <si>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</si>
  <si>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</si>
  <si>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</si>
  <si>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</si>
  <si>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</si>
  <si>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</si>
  <si>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</si>
  <si>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</si>
  <si>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</si>
  <si>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</si>
  <si>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</si>
  <si>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</si>
  <si>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</si>
  <si>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</si>
  <si>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</si>
  <si>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</si>
  <si>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</si>
  <si>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</si>
  <si>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</si>
  <si>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</si>
  <si>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</si>
  <si>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</si>
  <si>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</si>
  <si>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</si>
  <si>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</si>
  <si>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</si>
  <si>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</si>
  <si>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</si>
  <si>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</si>
  <si>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</si>
  <si>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</si>
  <si>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</si>
  <si>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</si>
  <si>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</si>
  <si>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</si>
  <si>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</si>
  <si>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</si>
  <si>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</si>
  <si>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</si>
  <si>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</si>
  <si>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</si>
  <si>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</si>
  <si>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</si>
  <si>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</si>
  <si>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</si>
  <si>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</si>
  <si>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</si>
  <si>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</si>
  <si>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</si>
  <si>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</si>
  <si>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</si>
  <si>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</si>
  <si>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</si>
  <si>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</si>
  <si>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</si>
  <si>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</si>
  <si>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</si>
  <si>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</si>
  <si>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</si>
  <si>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</si>
  <si>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</si>
  <si>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</si>
  <si>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</si>
  <si>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</si>
  <si>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</si>
  <si>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</si>
  <si>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</si>
  <si>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</si>
  <si>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</si>
  <si>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</si>
  <si>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</si>
  <si>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</si>
  <si>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</si>
  <si>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</si>
  <si>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</si>
  <si>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</si>
  <si>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</si>
  <si>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</si>
  <si>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</si>
  <si>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</si>
  <si>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</si>
  <si>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</si>
  <si>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</si>
  <si>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</si>
  <si>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</si>
  <si>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</si>
  <si>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</si>
  <si>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</si>
  <si>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</si>
  <si>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</si>
  <si>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</si>
  <si>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</si>
  <si>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maaliskuun 2005 - toukokuun 2005 suhde vuotta aiempaan vastaavaan ajanjaksoon</t>
  </si>
  <si>
    <t>06/2005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</si>
</sst>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4788730"/>
        <c:axId val="43098571"/>
      </c:lineChart>
      <c:catAx>
        <c:axId val="478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098571"/>
        <c:crossesAt val="60"/>
        <c:auto val="0"/>
        <c:lblOffset val="100"/>
        <c:tickMarkSkip val="6"/>
        <c:noMultiLvlLbl val="0"/>
      </c:catAx>
      <c:valAx>
        <c:axId val="430985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87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26952180"/>
        <c:axId val="41243029"/>
      </c:lineChart>
      <c:catAx>
        <c:axId val="269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243029"/>
        <c:crossesAt val="50"/>
        <c:auto val="0"/>
        <c:lblOffset val="100"/>
        <c:tickMarkSkip val="6"/>
        <c:noMultiLvlLbl val="0"/>
      </c:catAx>
      <c:valAx>
        <c:axId val="4124302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521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5642942"/>
        <c:axId val="52351023"/>
      </c:lineChart>
      <c:catAx>
        <c:axId val="3564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351023"/>
        <c:crossesAt val="60"/>
        <c:auto val="0"/>
        <c:lblOffset val="100"/>
        <c:tickMarkSkip val="6"/>
        <c:noMultiLvlLbl val="0"/>
      </c:catAx>
      <c:valAx>
        <c:axId val="523510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429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1397160"/>
        <c:axId val="12574441"/>
      </c:lineChart>
      <c:catAx>
        <c:axId val="139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74441"/>
        <c:crossesAt val="40"/>
        <c:auto val="0"/>
        <c:lblOffset val="100"/>
        <c:tickMarkSkip val="6"/>
        <c:noMultiLvlLbl val="0"/>
      </c:catAx>
      <c:valAx>
        <c:axId val="1257444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71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6061106"/>
        <c:axId val="11896771"/>
      </c:lineChart>
      <c:catAx>
        <c:axId val="46061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896771"/>
        <c:crossesAt val="50"/>
        <c:auto val="0"/>
        <c:lblOffset val="100"/>
        <c:tickMarkSkip val="6"/>
        <c:noMultiLvlLbl val="0"/>
      </c:catAx>
      <c:valAx>
        <c:axId val="118967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611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9962076"/>
        <c:axId val="24114365"/>
      </c:lineChart>
      <c:catAx>
        <c:axId val="39962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114365"/>
        <c:crossesAt val="60"/>
        <c:auto val="0"/>
        <c:lblOffset val="100"/>
        <c:tickMarkSkip val="6"/>
        <c:noMultiLvlLbl val="0"/>
      </c:catAx>
      <c:valAx>
        <c:axId val="241143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620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15702694"/>
        <c:axId val="7106519"/>
      </c:lineChart>
      <c:catAx>
        <c:axId val="15702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106519"/>
        <c:crossesAt val="60"/>
        <c:auto val="0"/>
        <c:lblOffset val="100"/>
        <c:tickMarkSkip val="6"/>
        <c:noMultiLvlLbl val="0"/>
      </c:catAx>
      <c:valAx>
        <c:axId val="71065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02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52342820"/>
        <c:axId val="1323333"/>
      </c:lineChart>
      <c:catAx>
        <c:axId val="5234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23333"/>
        <c:crossesAt val="60"/>
        <c:auto val="0"/>
        <c:lblOffset val="100"/>
        <c:tickMarkSkip val="6"/>
        <c:noMultiLvlLbl val="0"/>
      </c:catAx>
      <c:valAx>
        <c:axId val="13233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428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11909998"/>
        <c:axId val="40081119"/>
      </c:lineChart>
      <c:catAx>
        <c:axId val="1190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081119"/>
        <c:crossesAt val="60"/>
        <c:auto val="0"/>
        <c:lblOffset val="100"/>
        <c:tickMarkSkip val="6"/>
        <c:noMultiLvlLbl val="0"/>
      </c:catAx>
      <c:valAx>
        <c:axId val="400811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09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25185752"/>
        <c:axId val="25345177"/>
      </c:lineChart>
      <c:catAx>
        <c:axId val="2518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345177"/>
        <c:crossesAt val="60"/>
        <c:auto val="0"/>
        <c:lblOffset val="100"/>
        <c:tickMarkSkip val="6"/>
        <c:noMultiLvlLbl val="0"/>
      </c:catAx>
      <c:valAx>
        <c:axId val="253451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5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26780002"/>
        <c:axId val="39693427"/>
      </c:lineChart>
      <c:catAx>
        <c:axId val="26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693427"/>
        <c:crossesAt val="60"/>
        <c:auto val="0"/>
        <c:lblOffset val="100"/>
        <c:tickMarkSkip val="6"/>
        <c:noMultiLvlLbl val="0"/>
      </c:catAx>
      <c:valAx>
        <c:axId val="396934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0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21696524"/>
        <c:axId val="61050989"/>
      </c:lineChart>
      <c:catAx>
        <c:axId val="216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050989"/>
        <c:crossesAt val="60"/>
        <c:auto val="0"/>
        <c:lblOffset val="100"/>
        <c:tickMarkSkip val="6"/>
        <c:noMultiLvlLbl val="0"/>
      </c:catAx>
      <c:valAx>
        <c:axId val="610509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965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12587990"/>
        <c:axId val="46183047"/>
      </c:lineChart>
      <c:catAx>
        <c:axId val="125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183047"/>
        <c:crossesAt val="60"/>
        <c:auto val="0"/>
        <c:lblOffset val="100"/>
        <c:tickMarkSkip val="6"/>
        <c:noMultiLvlLbl val="0"/>
      </c:catAx>
      <c:valAx>
        <c:axId val="4618304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87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12994240"/>
        <c:axId val="49839297"/>
      </c:lineChart>
      <c:catAx>
        <c:axId val="12994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839297"/>
        <c:crossesAt val="50"/>
        <c:auto val="0"/>
        <c:lblOffset val="100"/>
        <c:tickMarkSkip val="6"/>
        <c:noMultiLvlLbl val="0"/>
      </c:catAx>
      <c:valAx>
        <c:axId val="4983929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942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45900490"/>
        <c:axId val="10451227"/>
      </c:lineChart>
      <c:catAx>
        <c:axId val="4590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451227"/>
        <c:crossesAt val="60"/>
        <c:auto val="0"/>
        <c:lblOffset val="100"/>
        <c:tickMarkSkip val="6"/>
        <c:noMultiLvlLbl val="0"/>
      </c:catAx>
      <c:valAx>
        <c:axId val="104512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00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D26" sqref="D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6/2004</v>
      </c>
      <c r="E5" s="49" t="s">
        <v>42</v>
      </c>
      <c r="F5" s="48" t="str">
        <f>$L$7&amp;"/"&amp;$L$6</f>
        <v>6/2005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0.014118033325125179</v>
      </c>
      <c r="E6" s="52">
        <f ca="1">IF(OR($L$6&gt;1997,AND($L$6=1997,$L$7&gt;2)),SUM(INDIRECT("Palkkasumma!"&amp;$H6&amp;$I$9-2&amp;":"&amp;$H6&amp;$I$9))/SUM(INDIRECT("Palkkasumma!"&amp;$H6&amp;$I$10-2&amp;":"&amp;$H6&amp;$I$10))-1,".")</f>
        <v>0.007979611031888156</v>
      </c>
      <c r="F6" s="52">
        <f ca="1">IF($L$6&gt;1995,INDIRECT(CONCATENATE("Palkkasumma!",$H6,$I$7))/INDIRECT(CONCATENATE("Palkkasumma!",$H6,$I$9))-1,".")</f>
        <v>0.04759206798866855</v>
      </c>
      <c r="G6" s="53">
        <f ca="1">IF(OR($L$6&gt;1996,AND($L$6=1996,$L$7&gt;2)),SUM(INDIRECT("Palkkasumma!"&amp;$H6&amp;$I$7-2&amp;":"&amp;$H6&amp;$I$7))/SUM(INDIRECT("Palkkasumma!"&amp;$H6&amp;$I$9-2&amp;":"&amp;$H6&amp;$I$9))-1,".")</f>
        <v>0.04509060261272646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0.023053892215568972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0.031580768897989664</v>
      </c>
      <c r="F7" s="52">
        <f aca="true" ca="1" t="shared" si="2" ref="F7:F20">IF($L$6&gt;1995,INDIRECT(CONCATENATE("Palkkasumma!",$H7,$I$7))/INDIRECT(CONCATENATE("Palkkasumma!",$H7,$I$9))-1,".")</f>
        <v>-0.035630670178519175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-0.017697383135763745</v>
      </c>
      <c r="H7" s="25" t="s">
        <v>153</v>
      </c>
      <c r="I7" s="25">
        <f>MATCH(CONCATENATE("1"," ",$L$6),Palkkasumma!$A:$A,0)+$L$7-1</f>
        <v>127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-0.14286828355299064</v>
      </c>
      <c r="E8" s="52">
        <f ca="1" t="shared" si="1"/>
        <v>-0.08125735738602002</v>
      </c>
      <c r="F8" s="52">
        <f ca="1" t="shared" si="2"/>
        <v>0.041488490583204474</v>
      </c>
      <c r="G8" s="53">
        <f ca="1">IF(OR($L$6&gt;1996,AND($L$6=1996,$L$7&gt;2)),SUM(INDIRECT("Palkkasumma!"&amp;$H8&amp;$I$7-2&amp;":"&amp;$H8&amp;$I$7))/SUM(INDIRECT("Palkkasumma!"&amp;$H8&amp;$I$9-2&amp;":"&amp;$H8&amp;$I$9))-1,".")</f>
        <v>0.02607611594002135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0.03769795287755917</v>
      </c>
      <c r="E9" s="52">
        <f ca="1" t="shared" si="1"/>
        <v>0.027192538906680053</v>
      </c>
      <c r="F9" s="52">
        <f ca="1" t="shared" si="2"/>
        <v>-0.2938286309833992</v>
      </c>
      <c r="G9" s="53">
        <f ca="1" t="shared" si="3"/>
        <v>-0.1241317070502651</v>
      </c>
      <c r="H9" s="25" t="s">
        <v>155</v>
      </c>
      <c r="I9" s="25">
        <f>I7-12</f>
        <v>115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0.009796596097965793</v>
      </c>
      <c r="E10" s="52">
        <f ca="1" t="shared" si="1"/>
        <v>0.0067762946519847045</v>
      </c>
      <c r="F10" s="52">
        <f ca="1">IF($L$6&gt;1995,INDIRECT(CONCATENATE("Palkkasumma!",$H10,$I$7))/INDIRECT(CONCATENATE("Palkkasumma!",$H10,$I$9))-1,".")</f>
        <v>0.050727616541971665</v>
      </c>
      <c r="G10" s="53">
        <f ca="1" t="shared" si="3"/>
        <v>0.025356117090719277</v>
      </c>
      <c r="H10" s="25" t="s">
        <v>156</v>
      </c>
      <c r="I10" s="25">
        <f>I9-12</f>
        <v>103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0.06909248429716275</v>
      </c>
      <c r="E11" s="52">
        <f ca="1" t="shared" si="1"/>
        <v>0.033438587968585676</v>
      </c>
      <c r="F11" s="52">
        <f ca="1" t="shared" si="2"/>
        <v>0.017423014586709806</v>
      </c>
      <c r="G11" s="53">
        <f ca="1" t="shared" si="3"/>
        <v>0.06455656534001863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0.011739981158054968</v>
      </c>
      <c r="E12" s="52">
        <f ca="1" t="shared" si="1"/>
        <v>0.029935505964271414</v>
      </c>
      <c r="F12" s="52">
        <f ca="1" t="shared" si="2"/>
        <v>0.04340663276269585</v>
      </c>
      <c r="G12" s="53">
        <f ca="1" t="shared" si="3"/>
        <v>0.037045246737413606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0.023807784999634762</v>
      </c>
      <c r="E13" s="52">
        <f ca="1" t="shared" si="1"/>
        <v>0.0072501294665976435</v>
      </c>
      <c r="F13" s="52">
        <f ca="1">IF($L$6&gt;1995,INDIRECT(CONCATENATE("Palkkasumma!",$H13,$I$7))/INDIRECT(CONCATENATE("Palkkasumma!",$H13,$I$9))-1,".")</f>
        <v>0.03652186318567652</v>
      </c>
      <c r="G13" s="53">
        <f ca="1" t="shared" si="3"/>
        <v>0.06689517280776913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-0.00964034111976253</v>
      </c>
      <c r="E14" s="52">
        <f ca="1" t="shared" si="1"/>
        <v>-0.001535386308989195</v>
      </c>
      <c r="F14" s="52">
        <f ca="1" t="shared" si="2"/>
        <v>0.047547734930737606</v>
      </c>
      <c r="G14" s="53">
        <f ca="1" t="shared" si="3"/>
        <v>0.05457552370452046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0.015458306118005583</v>
      </c>
      <c r="E15" s="52">
        <f ca="1" t="shared" si="1"/>
        <v>0.033084492704445356</v>
      </c>
      <c r="F15" s="52">
        <f ca="1" t="shared" si="2"/>
        <v>0.027873070325900473</v>
      </c>
      <c r="G15" s="53">
        <f ca="1" t="shared" si="3"/>
        <v>0.04278206602069279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0.03508493411652647</v>
      </c>
      <c r="E16" s="52">
        <f ca="1" t="shared" si="1"/>
        <v>0.053092355175688555</v>
      </c>
      <c r="F16" s="52">
        <f ca="1">IF($L$6&gt;1995,INDIRECT(CONCATENATE("Palkkasumma!",$H16,$I$7))/INDIRECT(CONCATENATE("Palkkasumma!",$H16,$I$9))-1,".")</f>
        <v>0.050690184049079656</v>
      </c>
      <c r="G16" s="53">
        <f ca="1" t="shared" si="3"/>
        <v>0.039284204593490024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0.05349143610013174</v>
      </c>
      <c r="E17" s="52">
        <f ca="1" t="shared" si="1"/>
        <v>0.01569375634673964</v>
      </c>
      <c r="F17" s="52">
        <f ca="1" t="shared" si="2"/>
        <v>0.06228114057028522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0.014481776592843998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-0.059765039817077925</v>
      </c>
      <c r="E18" s="52">
        <f ca="1" t="shared" si="1"/>
        <v>-0.016932332692426888</v>
      </c>
      <c r="F18" s="52">
        <f ca="1" t="shared" si="2"/>
        <v>0.040838574423480045</v>
      </c>
      <c r="G18" s="53">
        <f ca="1" t="shared" si="3"/>
        <v>0.016119873817034724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0.030944364277697645</v>
      </c>
      <c r="E19" s="52">
        <f ca="1" t="shared" si="1"/>
        <v>0.016204307620952374</v>
      </c>
      <c r="F19" s="52">
        <f ca="1" t="shared" si="2"/>
        <v>0.015085536547433831</v>
      </c>
      <c r="G19" s="53">
        <f ca="1" t="shared" si="3"/>
        <v>0.03035143769968074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0.016572905580051644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0.019789183444868907</v>
      </c>
      <c r="F20" s="55">
        <f ca="1" t="shared" si="2"/>
        <v>-0.021911456775351557</v>
      </c>
      <c r="G20" s="56">
        <f ca="1" t="shared" si="3"/>
        <v>0.010054638652622128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B143" sqref="B143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75.3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83.8</v>
      </c>
      <c r="O2" s="14">
        <v>83.6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75.3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79.9</v>
      </c>
      <c r="AB2" s="14">
        <v>59.93</v>
      </c>
      <c r="AC2" s="14">
        <v>66.2</v>
      </c>
      <c r="AD2" s="14">
        <v>65.9</v>
      </c>
      <c r="AE2" s="14">
        <v>64.83</v>
      </c>
      <c r="AF2" s="14">
        <v>72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75.2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84.3</v>
      </c>
      <c r="O3" s="14">
        <v>83.8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75.1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89.8</v>
      </c>
      <c r="M4" s="14">
        <v>81.3</v>
      </c>
      <c r="N4" s="14">
        <v>84.6</v>
      </c>
      <c r="O4" s="14">
        <v>84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66.8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78.9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74.7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84.7</v>
      </c>
      <c r="O5" s="14">
        <v>84.2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66.7</v>
      </c>
      <c r="AD5" s="14">
        <v>67.5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89.7</v>
      </c>
      <c r="M6" s="14">
        <v>81.15</v>
      </c>
      <c r="N6" s="14">
        <v>84.9</v>
      </c>
      <c r="O6" s="14">
        <v>84.4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66.3</v>
      </c>
      <c r="AD6" s="14">
        <v>68.4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77.6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85.2</v>
      </c>
      <c r="O7" s="14">
        <v>84.6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74.3</v>
      </c>
      <c r="AD7" s="14">
        <v>69.3</v>
      </c>
      <c r="AE7" s="14">
        <v>111.14</v>
      </c>
      <c r="AF7" s="14">
        <v>74.1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76.6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85.2</v>
      </c>
      <c r="O8" s="14">
        <v>84.8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67.3</v>
      </c>
      <c r="AD8" s="14">
        <v>69.8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76.7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84.9</v>
      </c>
      <c r="O9" s="14">
        <v>85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73.1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77.1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86</v>
      </c>
      <c r="O10" s="14">
        <v>85.2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84.1</v>
      </c>
      <c r="AB10" s="14">
        <v>71.67</v>
      </c>
      <c r="AC10" s="14">
        <v>73.6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72.7</v>
      </c>
      <c r="AM10" s="14">
        <v>72.7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77.7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85.6</v>
      </c>
      <c r="O11" s="14">
        <v>85.3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69.5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77.2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71.7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76.3</v>
      </c>
      <c r="F13" s="14">
        <v>74.4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85.2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75.9</v>
      </c>
      <c r="AD13" s="14">
        <v>72.9</v>
      </c>
      <c r="AE13" s="14">
        <v>81.7</v>
      </c>
      <c r="AF13" s="14">
        <v>74.5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92.6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84.9</v>
      </c>
      <c r="O14" s="14">
        <v>85.9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77.8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78.5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74.2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85.3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79.3</v>
      </c>
      <c r="AP15" s="14">
        <v>78.9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86.2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74</v>
      </c>
      <c r="AE16" s="14">
        <v>80.84</v>
      </c>
      <c r="AF16" s="14">
        <v>79.5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79.8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86.5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73.1</v>
      </c>
      <c r="AD17" s="14">
        <v>74.4</v>
      </c>
      <c r="AE17" s="14">
        <v>72.89</v>
      </c>
      <c r="AF17" s="14">
        <v>77.3</v>
      </c>
      <c r="AG17" s="14">
        <v>77.9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80.3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76.4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92.9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87.6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90.5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92.7</v>
      </c>
      <c r="AS19" s="14">
        <v>93.2</v>
      </c>
      <c r="AT19" s="14">
        <v>104.37</v>
      </c>
      <c r="AU19" s="14">
        <v>80.6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</v>
      </c>
      <c r="O20" s="14">
        <v>88.1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72.4</v>
      </c>
      <c r="AD20" s="14">
        <v>74.7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</v>
      </c>
      <c r="O21" s="14">
        <v>88.5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76.7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88.6</v>
      </c>
      <c r="O22" s="14">
        <v>88.9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80.9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89.5</v>
      </c>
      <c r="O23" s="14">
        <v>89.3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90.6</v>
      </c>
      <c r="O24" s="14">
        <v>89.8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95.5</v>
      </c>
      <c r="AS24" s="14">
        <v>94.4</v>
      </c>
      <c r="AT24" s="14">
        <v>77.68</v>
      </c>
      <c r="AU24" s="14">
        <v>82.7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91.1</v>
      </c>
      <c r="O25" s="14">
        <v>90.2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74.2</v>
      </c>
      <c r="AD25" s="14">
        <v>76.9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92.3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84.4</v>
      </c>
      <c r="AQ26" s="14">
        <v>87.87</v>
      </c>
      <c r="AR26" s="14">
        <v>95.3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91.6</v>
      </c>
      <c r="O27" s="14">
        <v>90.8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77.7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84.9</v>
      </c>
      <c r="AP27" s="14">
        <v>84.7</v>
      </c>
      <c r="AQ27" s="14">
        <v>88.35</v>
      </c>
      <c r="AR27" s="14">
        <v>94.3</v>
      </c>
      <c r="AS27" s="14">
        <v>94.7</v>
      </c>
      <c r="AT27" s="14">
        <v>79.4</v>
      </c>
      <c r="AU27" s="14">
        <v>82.9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91.1</v>
      </c>
      <c r="O28" s="14">
        <v>91.1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76.8</v>
      </c>
      <c r="AD28" s="14">
        <v>77.8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91.9</v>
      </c>
      <c r="O29" s="14">
        <v>91.4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91.8</v>
      </c>
      <c r="O30" s="14">
        <v>91.7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93.1</v>
      </c>
      <c r="AA30" s="14">
        <v>92.7</v>
      </c>
      <c r="AB30" s="14">
        <v>79.06</v>
      </c>
      <c r="AC30" s="14">
        <v>81.9</v>
      </c>
      <c r="AD30" s="14">
        <v>79</v>
      </c>
      <c r="AE30" s="14">
        <v>83.98</v>
      </c>
      <c r="AF30" s="14">
        <v>85.1</v>
      </c>
      <c r="AG30" s="14">
        <v>84.7</v>
      </c>
      <c r="AH30" s="14">
        <v>70.15</v>
      </c>
      <c r="AI30" s="14">
        <v>67.2</v>
      </c>
      <c r="AJ30" s="14">
        <v>67</v>
      </c>
      <c r="AK30" s="14">
        <v>87.56</v>
      </c>
      <c r="AL30" s="14">
        <v>82.8</v>
      </c>
      <c r="AM30" s="14">
        <v>81.2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84.5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83.1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91.8</v>
      </c>
      <c r="O31" s="14">
        <v>92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76.5</v>
      </c>
      <c r="AD31" s="14">
        <v>79.8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83.9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92</v>
      </c>
      <c r="O32" s="14">
        <v>92.3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83.1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85.7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88.6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94.3</v>
      </c>
      <c r="O33" s="14">
        <v>92.5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83.2</v>
      </c>
      <c r="AD33" s="14">
        <v>82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85.2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93.9</v>
      </c>
      <c r="O34" s="14">
        <v>92.8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86.8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93.6</v>
      </c>
      <c r="O35" s="14">
        <v>92.9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94.7</v>
      </c>
      <c r="AS35" s="14">
        <v>95.2</v>
      </c>
      <c r="AT35" s="14">
        <v>83.44</v>
      </c>
      <c r="AU35" s="14">
        <v>87.2</v>
      </c>
      <c r="AV35" s="14">
        <v>87.2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94</v>
      </c>
      <c r="AS36" s="14">
        <v>95.2</v>
      </c>
      <c r="AT36" s="14">
        <v>78.45</v>
      </c>
      <c r="AU36" s="14">
        <v>86.7</v>
      </c>
      <c r="AV36" s="14">
        <v>87.6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</v>
      </c>
      <c r="O37" s="14">
        <v>93.2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92.8</v>
      </c>
      <c r="AS37" s="14">
        <v>95.4</v>
      </c>
      <c r="AT37" s="14">
        <v>85.59</v>
      </c>
      <c r="AU37" s="14">
        <v>87.2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94.7</v>
      </c>
      <c r="O38" s="14">
        <v>93.4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87.3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98.6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94.7</v>
      </c>
      <c r="O39" s="14">
        <v>93.5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94.4</v>
      </c>
      <c r="O40" s="14">
        <v>93.6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84.4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94.1</v>
      </c>
      <c r="O41" s="14">
        <v>93.6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91.3</v>
      </c>
      <c r="AD41" s="14">
        <v>87.7</v>
      </c>
      <c r="AE41" s="14">
        <v>94.08</v>
      </c>
      <c r="AF41" s="14">
        <v>95</v>
      </c>
      <c r="AG41" s="14">
        <v>91.6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90.7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94.2</v>
      </c>
      <c r="O42" s="14">
        <v>93.7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88.1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97.4</v>
      </c>
      <c r="AS42" s="14">
        <v>97.4</v>
      </c>
      <c r="AT42" s="14">
        <v>89.08</v>
      </c>
      <c r="AU42" s="14">
        <v>90.7</v>
      </c>
      <c r="AV42" s="14">
        <v>90.5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94.2</v>
      </c>
      <c r="O43" s="14">
        <v>93.7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85.9</v>
      </c>
      <c r="AD43" s="14">
        <v>88.5</v>
      </c>
      <c r="AE43" s="14">
        <v>116.3</v>
      </c>
      <c r="AF43" s="14">
        <v>90.6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94.9</v>
      </c>
      <c r="O44" s="14">
        <v>93.7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92.5</v>
      </c>
      <c r="AD44" s="14">
        <v>89.1</v>
      </c>
      <c r="AE44" s="14">
        <v>102.69</v>
      </c>
      <c r="AF44" s="14">
        <v>93.3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92.8</v>
      </c>
      <c r="O45" s="14">
        <v>93.7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88.4</v>
      </c>
      <c r="AD45" s="14">
        <v>89.5</v>
      </c>
      <c r="AE45" s="14">
        <v>82.72</v>
      </c>
      <c r="AF45" s="14">
        <v>91.6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93.1</v>
      </c>
      <c r="O46" s="14">
        <v>93.7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</v>
      </c>
      <c r="AD46" s="14">
        <v>89.8</v>
      </c>
      <c r="AE46" s="14">
        <v>86.03</v>
      </c>
      <c r="AF46" s="14">
        <v>92.9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93.7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91.8</v>
      </c>
      <c r="AD47" s="14">
        <v>90.1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93.8</v>
      </c>
      <c r="O48" s="14">
        <v>93.8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88.6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94.2</v>
      </c>
      <c r="O49" s="14">
        <v>93.8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93.3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93.2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92.7</v>
      </c>
      <c r="O50" s="14">
        <v>93.9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98.4</v>
      </c>
      <c r="AB50" s="14">
        <v>79.08</v>
      </c>
      <c r="AC50" s="14">
        <v>90</v>
      </c>
      <c r="AD50" s="14">
        <v>90.3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91.7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89.2</v>
      </c>
      <c r="U51" s="14">
        <v>90.4</v>
      </c>
      <c r="V51" s="14">
        <v>84.8</v>
      </c>
      <c r="W51" s="14">
        <v>88.9</v>
      </c>
      <c r="X51" s="14">
        <v>88.7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92.8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91.9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99.4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92.9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94.7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91.3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88.7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93.3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93.1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95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95.8</v>
      </c>
      <c r="AA55" s="14">
        <v>96.6</v>
      </c>
      <c r="AB55" s="14">
        <v>106.57</v>
      </c>
      <c r="AC55" s="14">
        <v>86.2</v>
      </c>
      <c r="AD55" s="14">
        <v>90.6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92.3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92.7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95.8</v>
      </c>
      <c r="O56" s="14">
        <v>95.3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96.9</v>
      </c>
      <c r="AA56" s="14">
        <v>96.6</v>
      </c>
      <c r="AB56" s="14">
        <v>111.96</v>
      </c>
      <c r="AC56" s="14">
        <v>97.2</v>
      </c>
      <c r="AD56" s="14">
        <v>91.6</v>
      </c>
      <c r="AE56" s="14">
        <v>107.38</v>
      </c>
      <c r="AF56" s="14">
        <v>95.5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94.5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95.6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92.4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90.8</v>
      </c>
      <c r="AD57" s="14">
        <v>92.4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92.8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93.6</v>
      </c>
      <c r="AM58" s="14">
        <v>94.3</v>
      </c>
      <c r="AN58" s="14">
        <v>92.75</v>
      </c>
      <c r="AO58" s="14">
        <v>95.6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94.9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96.4</v>
      </c>
      <c r="O59" s="14">
        <v>96.3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94.7</v>
      </c>
      <c r="AD59" s="14">
        <v>92.8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97.6</v>
      </c>
      <c r="AP59" s="14">
        <v>96.5</v>
      </c>
      <c r="AQ59" s="14">
        <v>97.43</v>
      </c>
      <c r="AR59" s="14">
        <v>101.4</v>
      </c>
      <c r="AS59" s="14">
        <v>100.6</v>
      </c>
      <c r="AT59" s="14">
        <v>89.63</v>
      </c>
      <c r="AU59" s="14">
        <v>95.3</v>
      </c>
      <c r="AV59" s="14">
        <v>95.3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97</v>
      </c>
      <c r="O60" s="14">
        <v>96.7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97.5</v>
      </c>
      <c r="AB60" s="14">
        <v>85.94</v>
      </c>
      <c r="AC60" s="14">
        <v>91</v>
      </c>
      <c r="AD60" s="14">
        <v>92.7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95.6</v>
      </c>
      <c r="AV60" s="14">
        <v>95.8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</v>
      </c>
      <c r="G61" s="14">
        <v>96.77</v>
      </c>
      <c r="H61" s="14">
        <v>98.2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98.3</v>
      </c>
      <c r="O61" s="14">
        <v>97.1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93.6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102.1</v>
      </c>
      <c r="AS61" s="14">
        <v>100.7</v>
      </c>
      <c r="AT61" s="14">
        <v>102.28</v>
      </c>
      <c r="AU61" s="14">
        <v>96.2</v>
      </c>
      <c r="AV61" s="14">
        <v>96.3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98.2</v>
      </c>
      <c r="O62" s="14">
        <v>97.4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91.6</v>
      </c>
      <c r="AD62" s="14">
        <v>93.5</v>
      </c>
      <c r="AE62" s="14">
        <v>84.83</v>
      </c>
      <c r="AF62" s="14">
        <v>96.1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96.8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98.9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98</v>
      </c>
      <c r="O63" s="14">
        <v>97.8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97.3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98.1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97.7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97.7</v>
      </c>
      <c r="AN64" s="14">
        <v>99.96</v>
      </c>
      <c r="AO64" s="14">
        <v>99.3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98.5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95.7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98.4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96.6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100.1</v>
      </c>
      <c r="X67" s="14">
        <v>99.6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104.6</v>
      </c>
      <c r="AD67" s="14">
        <v>99.7</v>
      </c>
      <c r="AE67" s="14">
        <v>136.54</v>
      </c>
      <c r="AF67" s="14">
        <v>101.7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100.7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98.2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100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97.8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99.3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100.8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100.5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100.9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101.1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100.8</v>
      </c>
      <c r="O70" s="14">
        <v>100.9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107</v>
      </c>
      <c r="AD70" s="14">
        <v>102.8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102</v>
      </c>
      <c r="AV70" s="14">
        <v>101.7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99.6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101.4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102.3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102.9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103.3</v>
      </c>
      <c r="O73" s="14">
        <v>102.3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102.3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109.4</v>
      </c>
      <c r="AD73" s="14">
        <v>106.3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101.1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103.5</v>
      </c>
      <c r="O74" s="14">
        <v>102.8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105.3</v>
      </c>
      <c r="AD74" s="14">
        <v>107.9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104.6</v>
      </c>
      <c r="O75" s="14">
        <v>103.2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103.7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105.6</v>
      </c>
      <c r="AV75" s="14">
        <v>104.7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103.6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112.8</v>
      </c>
      <c r="AD76" s="14">
        <v>110</v>
      </c>
      <c r="AE76" s="14">
        <v>118.49</v>
      </c>
      <c r="AF76" s="14">
        <v>109.9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</v>
      </c>
      <c r="O77" s="14">
        <v>103.9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108.5</v>
      </c>
      <c r="AD77" s="14">
        <v>110.5</v>
      </c>
      <c r="AE77" s="14">
        <v>100.49</v>
      </c>
      <c r="AF77" s="14">
        <v>107.6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105.8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104.8</v>
      </c>
      <c r="O78" s="14">
        <v>104.2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110.1</v>
      </c>
      <c r="AD78" s="14">
        <v>110.7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102.5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105.2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103.4</v>
      </c>
      <c r="G79" s="14">
        <v>126.53</v>
      </c>
      <c r="H79" s="14">
        <v>102.1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104.5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114.6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106.1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103.7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105.2</v>
      </c>
      <c r="O80" s="14">
        <v>104.7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106.5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103.2</v>
      </c>
      <c r="AS80" s="14">
        <v>103.3</v>
      </c>
      <c r="AT80" s="14">
        <v>113.22</v>
      </c>
      <c r="AU80" s="14">
        <v>106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105.6</v>
      </c>
      <c r="O81" s="14">
        <v>104.8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111.2</v>
      </c>
      <c r="AD81" s="14">
        <v>109.5</v>
      </c>
      <c r="AE81" s="14">
        <v>108.92</v>
      </c>
      <c r="AF81" s="14">
        <v>111.2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103.7</v>
      </c>
      <c r="AS81" s="14">
        <v>103.3</v>
      </c>
      <c r="AT81" s="14">
        <v>104.67</v>
      </c>
      <c r="AU81" s="14">
        <v>106.3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105.7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109.3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102.6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105.8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105.5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101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106.2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103.3</v>
      </c>
      <c r="AB84" s="14">
        <v>109.19</v>
      </c>
      <c r="AC84" s="14">
        <v>113.7</v>
      </c>
      <c r="AD84" s="14">
        <v>109.4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106.8</v>
      </c>
      <c r="AV84" s="14">
        <v>106.2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104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105.8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104.5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103.5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109.2</v>
      </c>
      <c r="AG86" s="14">
        <v>110.1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103.9</v>
      </c>
      <c r="AN86" s="14">
        <v>87.59</v>
      </c>
      <c r="AO86" s="14">
        <v>99.9</v>
      </c>
      <c r="AP86" s="14">
        <v>101.1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94.6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104.9</v>
      </c>
      <c r="O87" s="14">
        <v>105.5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102.9</v>
      </c>
      <c r="AB87" s="14">
        <v>103.51</v>
      </c>
      <c r="AC87" s="14">
        <v>109.3</v>
      </c>
      <c r="AD87" s="14">
        <v>109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105.2</v>
      </c>
      <c r="AV87" s="14">
        <v>106.2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106.7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</v>
      </c>
      <c r="AA88" s="14">
        <v>103.8</v>
      </c>
      <c r="AB88" s="14">
        <v>105.36</v>
      </c>
      <c r="AC88" s="14">
        <v>111.8</v>
      </c>
      <c r="AD88" s="14">
        <v>109.4</v>
      </c>
      <c r="AE88" s="14">
        <v>117.46</v>
      </c>
      <c r="AF88" s="14">
        <v>112.5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106.8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107.1</v>
      </c>
      <c r="O89" s="14">
        <v>105.8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107.6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106</v>
      </c>
      <c r="AD89" s="14">
        <v>109.8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102.4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105.7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107.2</v>
      </c>
      <c r="O90" s="14">
        <v>105.9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104.9</v>
      </c>
      <c r="X90" s="14">
        <v>104.5</v>
      </c>
      <c r="Y90" s="14">
        <v>113.5</v>
      </c>
      <c r="Z90" s="14">
        <v>107.5</v>
      </c>
      <c r="AA90" s="14">
        <v>105.8</v>
      </c>
      <c r="AB90" s="14">
        <v>111.18</v>
      </c>
      <c r="AC90" s="14">
        <v>113.4</v>
      </c>
      <c r="AD90" s="14">
        <v>109.9</v>
      </c>
      <c r="AE90" s="14">
        <v>111.94</v>
      </c>
      <c r="AF90" s="14">
        <v>111.3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105.1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106.1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102.1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104.9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100.1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105.3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106.4</v>
      </c>
      <c r="AB93" s="14">
        <v>107.77</v>
      </c>
      <c r="AC93" s="14">
        <v>111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106.2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105.5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105.9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107.8</v>
      </c>
      <c r="AD94" s="14">
        <v>108.7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105.8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</v>
      </c>
      <c r="AD95" s="14">
        <v>109.2</v>
      </c>
      <c r="AE95" s="14">
        <v>102.02</v>
      </c>
      <c r="AF95" s="14">
        <v>110.1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103.1</v>
      </c>
      <c r="AS95" s="14">
        <v>103.8</v>
      </c>
      <c r="AT95" s="14">
        <v>98.77</v>
      </c>
      <c r="AU95" s="14">
        <v>106.3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106.3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111.8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104</v>
      </c>
      <c r="AS96" s="14">
        <v>104</v>
      </c>
      <c r="AT96" s="14">
        <v>102.94</v>
      </c>
      <c r="AU96" s="14">
        <v>108.1</v>
      </c>
      <c r="AV96" s="14">
        <v>107.3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103.1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108.1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109.5</v>
      </c>
      <c r="AD97" s="14">
        <v>110.7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107.5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108.2</v>
      </c>
      <c r="O98" s="14">
        <v>107.1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110.1</v>
      </c>
      <c r="U98" s="14">
        <v>110.3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113.6</v>
      </c>
      <c r="AD98" s="14">
        <v>110.6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102.6</v>
      </c>
      <c r="AP98" s="14">
        <v>101.6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108.7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110.9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106.8</v>
      </c>
      <c r="O99" s="14">
        <v>107.2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110.2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105.1</v>
      </c>
      <c r="AA99" s="14">
        <v>105.7</v>
      </c>
      <c r="AB99" s="14">
        <v>104.85</v>
      </c>
      <c r="AC99" s="14">
        <v>110.1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101.9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106.4</v>
      </c>
      <c r="O100" s="14">
        <v>107.4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106.4</v>
      </c>
      <c r="X100" s="14">
        <v>106.5</v>
      </c>
      <c r="Y100" s="14">
        <v>92.26</v>
      </c>
      <c r="Z100" s="14">
        <v>104.1</v>
      </c>
      <c r="AA100" s="14">
        <v>105.2</v>
      </c>
      <c r="AB100" s="14">
        <v>99.57</v>
      </c>
      <c r="AC100" s="14">
        <v>105.9</v>
      </c>
      <c r="AD100" s="14">
        <v>109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109.8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102.8</v>
      </c>
      <c r="AS100" s="14">
        <v>105.1</v>
      </c>
      <c r="AT100" s="14">
        <v>104.55</v>
      </c>
      <c r="AU100" s="14">
        <v>106.2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107.8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106.2</v>
      </c>
      <c r="O101" s="14">
        <v>107.6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104.6</v>
      </c>
      <c r="AA101" s="14">
        <v>105.6</v>
      </c>
      <c r="AB101" s="14">
        <v>102.98</v>
      </c>
      <c r="AC101" s="14">
        <v>108.4</v>
      </c>
      <c r="AD101" s="14">
        <v>108.8</v>
      </c>
      <c r="AE101" s="14">
        <v>107.78</v>
      </c>
      <c r="AF101" s="14">
        <v>111.1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107.2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106.3</v>
      </c>
      <c r="AB102" s="14">
        <v>107.36</v>
      </c>
      <c r="AC102" s="14">
        <v>111.5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108.9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107.3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108.6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109.1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111.8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</v>
      </c>
      <c r="AA104" s="14">
        <v>106.7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108.1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110.6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102.8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108.7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113.4</v>
      </c>
      <c r="U106" s="14">
        <v>114.3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105.3</v>
      </c>
      <c r="AA106" s="14">
        <v>106.4</v>
      </c>
      <c r="AB106" s="14">
        <v>102.08</v>
      </c>
      <c r="AC106" s="14">
        <v>108.1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103.3</v>
      </c>
      <c r="AN106" s="14">
        <v>93.53</v>
      </c>
      <c r="AO106" s="14">
        <v>101.9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109.2</v>
      </c>
      <c r="AV106" s="14">
        <v>109.1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109.6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111.1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106.9</v>
      </c>
      <c r="AA108" s="14">
        <v>107.6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102.8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108.6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111.2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109.4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108.7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109.6</v>
      </c>
      <c r="AS109" s="14">
        <v>109</v>
      </c>
      <c r="AT109" s="14">
        <v>110.03</v>
      </c>
      <c r="AU109" s="14">
        <v>109.4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109.4</v>
      </c>
      <c r="O110" s="14">
        <v>109.7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108.7</v>
      </c>
      <c r="AB110" s="14">
        <v>101.63</v>
      </c>
      <c r="AC110" s="14">
        <v>111.9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103.8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109.8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114.9</v>
      </c>
      <c r="F111" s="14">
        <v>111.4</v>
      </c>
      <c r="G111" s="14">
        <v>105.05</v>
      </c>
      <c r="H111" s="14">
        <v>110.9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110.9</v>
      </c>
      <c r="O111" s="14">
        <v>110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108.1</v>
      </c>
      <c r="AA111" s="14">
        <v>108.4</v>
      </c>
      <c r="AB111" s="14">
        <v>103.31</v>
      </c>
      <c r="AC111" s="14">
        <v>109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110.8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111.4</v>
      </c>
      <c r="O112" s="14">
        <v>110.3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108.1</v>
      </c>
      <c r="AB112" s="14">
        <v>103.1</v>
      </c>
      <c r="AC112" s="14">
        <v>107.8</v>
      </c>
      <c r="AD112" s="14">
        <v>109.4</v>
      </c>
      <c r="AE112" s="14">
        <v>111.35</v>
      </c>
      <c r="AF112" s="14">
        <v>113.7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103.8</v>
      </c>
      <c r="AM112" s="14">
        <v>104.9</v>
      </c>
      <c r="AN112" s="14">
        <v>95.33</v>
      </c>
      <c r="AO112" s="14">
        <v>100.1</v>
      </c>
      <c r="AP112" s="14">
        <v>101.6</v>
      </c>
      <c r="AQ112" s="14">
        <v>113.18</v>
      </c>
      <c r="AR112" s="14">
        <v>110</v>
      </c>
      <c r="AS112" s="14">
        <v>109.9</v>
      </c>
      <c r="AT112" s="14">
        <v>113.87</v>
      </c>
      <c r="AU112" s="14">
        <v>110.9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</v>
      </c>
      <c r="F113" s="14">
        <v>111</v>
      </c>
      <c r="G113" s="14">
        <v>108.26</v>
      </c>
      <c r="H113" s="14">
        <v>112.7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112.6</v>
      </c>
      <c r="O113" s="14">
        <v>110.6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116.7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107.4</v>
      </c>
      <c r="AA113" s="14">
        <v>108</v>
      </c>
      <c r="AB113" s="14">
        <v>107.9</v>
      </c>
      <c r="AC113" s="14">
        <v>112</v>
      </c>
      <c r="AD113" s="14">
        <v>109.5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105.6</v>
      </c>
      <c r="AM113" s="14">
        <v>106</v>
      </c>
      <c r="AN113" s="14">
        <v>101.81</v>
      </c>
      <c r="AO113" s="14">
        <v>103.3</v>
      </c>
      <c r="AP113" s="14">
        <v>101.6</v>
      </c>
      <c r="AQ113" s="14">
        <v>112.14</v>
      </c>
      <c r="AR113" s="14">
        <v>109.1</v>
      </c>
      <c r="AS113" s="14">
        <v>110.1</v>
      </c>
      <c r="AT113" s="14">
        <v>112.49</v>
      </c>
      <c r="AU113" s="14">
        <v>111.5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108.7</v>
      </c>
      <c r="F114" s="14">
        <v>110.8</v>
      </c>
      <c r="G114" s="14">
        <v>112.74</v>
      </c>
      <c r="H114" s="14">
        <v>111.1</v>
      </c>
      <c r="I114" s="14">
        <v>111.6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110.6</v>
      </c>
      <c r="O114" s="14">
        <v>110.8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107.8</v>
      </c>
      <c r="AA114" s="14">
        <v>108.5</v>
      </c>
      <c r="AB114" s="14">
        <v>103.21</v>
      </c>
      <c r="AC114" s="14">
        <v>107.8</v>
      </c>
      <c r="AD114" s="14">
        <v>109.8</v>
      </c>
      <c r="AE114" s="14">
        <v>106.52</v>
      </c>
      <c r="AF114" s="14">
        <v>115.2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100.8</v>
      </c>
      <c r="AP114" s="14">
        <v>101.7</v>
      </c>
      <c r="AQ114" s="14">
        <v>109.82</v>
      </c>
      <c r="AR114" s="14">
        <v>109.9</v>
      </c>
      <c r="AS114" s="14">
        <v>110.4</v>
      </c>
      <c r="AT114" s="14">
        <v>108.85</v>
      </c>
      <c r="AU114" s="14">
        <v>111.2</v>
      </c>
      <c r="AV114" s="14">
        <v>111.6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112.1</v>
      </c>
      <c r="I115" s="14">
        <v>111.5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111.2</v>
      </c>
      <c r="O115" s="14">
        <v>111</v>
      </c>
      <c r="P115" s="14">
        <v>121.63</v>
      </c>
      <c r="Q115" s="14">
        <v>104.7</v>
      </c>
      <c r="R115" s="14">
        <v>104.8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110.8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108.2</v>
      </c>
      <c r="AD115" s="14">
        <v>110.4</v>
      </c>
      <c r="AE115" s="14">
        <v>139.92</v>
      </c>
      <c r="AF115" s="14">
        <v>115.8</v>
      </c>
      <c r="AG115" s="14">
        <v>116.1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108.1</v>
      </c>
      <c r="AM115" s="14">
        <v>107.8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110.9</v>
      </c>
      <c r="AS115" s="14">
        <v>110.8</v>
      </c>
      <c r="AT115" s="14">
        <v>133.72</v>
      </c>
      <c r="AU115" s="14">
        <v>112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111.9</v>
      </c>
      <c r="F116" s="14">
        <v>110.8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111.5</v>
      </c>
      <c r="O116" s="14">
        <v>111.2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118.4</v>
      </c>
      <c r="U116" s="14">
        <v>118.7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</v>
      </c>
      <c r="AA116" s="14">
        <v>110.6</v>
      </c>
      <c r="AB116" s="14">
        <v>137.1</v>
      </c>
      <c r="AC116" s="14">
        <v>116.5</v>
      </c>
      <c r="AD116" s="14">
        <v>111</v>
      </c>
      <c r="AE116" s="14">
        <v>134.65</v>
      </c>
      <c r="AF116" s="14">
        <v>117.6</v>
      </c>
      <c r="AG116" s="14">
        <v>116.7</v>
      </c>
      <c r="AH116" s="14">
        <v>117.28</v>
      </c>
      <c r="AI116" s="14">
        <v>116.9</v>
      </c>
      <c r="AJ116" s="14">
        <v>116.7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105.1</v>
      </c>
      <c r="AP116" s="14">
        <v>102.1</v>
      </c>
      <c r="AQ116" s="14">
        <v>124.54</v>
      </c>
      <c r="AR116" s="14">
        <v>111.9</v>
      </c>
      <c r="AS116" s="14">
        <v>111.1</v>
      </c>
      <c r="AT116" s="14">
        <v>127.92</v>
      </c>
      <c r="AU116" s="14">
        <v>112.5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110.8</v>
      </c>
      <c r="G117" s="14">
        <v>113.18</v>
      </c>
      <c r="H117" s="14">
        <v>111.1</v>
      </c>
      <c r="I117" s="14">
        <v>111.4</v>
      </c>
      <c r="J117" s="14">
        <v>88.96</v>
      </c>
      <c r="K117" s="14">
        <v>95.6</v>
      </c>
      <c r="L117" s="14">
        <v>95.4</v>
      </c>
      <c r="M117" s="14">
        <v>102.83</v>
      </c>
      <c r="N117" s="14">
        <v>112.1</v>
      </c>
      <c r="O117" s="14">
        <v>111.4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111.8</v>
      </c>
      <c r="AB117" s="14">
        <v>101.87</v>
      </c>
      <c r="AC117" s="14">
        <v>108</v>
      </c>
      <c r="AD117" s="14">
        <v>111.4</v>
      </c>
      <c r="AE117" s="14">
        <v>109.45</v>
      </c>
      <c r="AF117" s="14">
        <v>116.5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112.5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94.9</v>
      </c>
      <c r="L118" s="14">
        <v>95.4</v>
      </c>
      <c r="M118" s="14">
        <v>109.66</v>
      </c>
      <c r="N118" s="14">
        <v>112.5</v>
      </c>
      <c r="O118" s="14">
        <v>111.6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119.9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113.9</v>
      </c>
      <c r="AA118" s="14">
        <v>112.7</v>
      </c>
      <c r="AB118" s="14">
        <v>106.16</v>
      </c>
      <c r="AC118" s="14">
        <v>111.8</v>
      </c>
      <c r="AD118" s="14">
        <v>111.5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109.1</v>
      </c>
      <c r="AM118" s="14">
        <v>108.8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111.9</v>
      </c>
      <c r="AS118" s="14">
        <v>111.7</v>
      </c>
      <c r="AT118" s="14">
        <v>109.7</v>
      </c>
      <c r="AU118" s="14">
        <v>113.1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95.9</v>
      </c>
      <c r="L119" s="14">
        <v>95.4</v>
      </c>
      <c r="M119" s="14">
        <v>120.33</v>
      </c>
      <c r="N119" s="14">
        <v>112.5</v>
      </c>
      <c r="O119" s="14">
        <v>111.8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120.8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113.5</v>
      </c>
      <c r="AA119" s="14">
        <v>113.1</v>
      </c>
      <c r="AB119" s="14">
        <v>108.21</v>
      </c>
      <c r="AC119" s="14">
        <v>113.2</v>
      </c>
      <c r="AD119" s="14">
        <v>111.8</v>
      </c>
      <c r="AE119" s="14">
        <v>113.53</v>
      </c>
      <c r="AF119" s="14">
        <v>118.8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110</v>
      </c>
      <c r="AM119" s="14">
        <v>109.3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112.1</v>
      </c>
      <c r="AS119" s="14">
        <v>112</v>
      </c>
      <c r="AT119" s="14">
        <v>108.77</v>
      </c>
      <c r="AU119" s="14">
        <v>113.2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111.6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94.9</v>
      </c>
      <c r="L120" s="14">
        <v>95.4</v>
      </c>
      <c r="M120" s="14">
        <v>92.19</v>
      </c>
      <c r="N120" s="14">
        <v>112.2</v>
      </c>
      <c r="O120" s="14">
        <v>111.9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</v>
      </c>
      <c r="AB120" s="14">
        <v>102.25</v>
      </c>
      <c r="AC120" s="14">
        <v>110.2</v>
      </c>
      <c r="AD120" s="14">
        <v>112.2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112.2</v>
      </c>
      <c r="AS120" s="14">
        <v>112.2</v>
      </c>
      <c r="AT120" s="14">
        <v>101.08</v>
      </c>
      <c r="AU120" s="14">
        <v>113.5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111.9</v>
      </c>
      <c r="G121" s="14">
        <v>118.02</v>
      </c>
      <c r="H121" s="14">
        <v>111</v>
      </c>
      <c r="I121" s="14">
        <v>111.1</v>
      </c>
      <c r="J121" s="14">
        <v>109.95</v>
      </c>
      <c r="K121" s="14">
        <v>94.6</v>
      </c>
      <c r="L121" s="14">
        <v>95.5</v>
      </c>
      <c r="M121" s="14">
        <v>103.6</v>
      </c>
      <c r="N121" s="14">
        <v>112.6</v>
      </c>
      <c r="O121" s="14">
        <v>112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120.1</v>
      </c>
      <c r="U121" s="14">
        <v>121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115.1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103.4</v>
      </c>
      <c r="AP121" s="14">
        <v>102.3</v>
      </c>
      <c r="AQ121" s="14">
        <v>113.07</v>
      </c>
      <c r="AR121" s="14">
        <v>112</v>
      </c>
      <c r="AS121" s="14">
        <v>112.5</v>
      </c>
      <c r="AT121" s="14">
        <v>117.5</v>
      </c>
      <c r="AU121" s="14">
        <v>113.5</v>
      </c>
      <c r="AV121" s="14">
        <v>113.5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111.6</v>
      </c>
      <c r="F122" s="14">
        <v>112</v>
      </c>
      <c r="G122" s="14">
        <v>103.62</v>
      </c>
      <c r="H122" s="14">
        <v>110.9</v>
      </c>
      <c r="I122" s="14">
        <v>111</v>
      </c>
      <c r="J122" s="14">
        <v>86.84</v>
      </c>
      <c r="K122" s="14">
        <v>96</v>
      </c>
      <c r="L122" s="14">
        <v>95.6</v>
      </c>
      <c r="M122" s="14">
        <v>104.02</v>
      </c>
      <c r="N122" s="14">
        <v>112.4</v>
      </c>
      <c r="O122" s="14">
        <v>112.1</v>
      </c>
      <c r="P122" s="14">
        <v>98.5</v>
      </c>
      <c r="Q122" s="14">
        <v>106.9</v>
      </c>
      <c r="R122" s="14">
        <v>106.8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113.5</v>
      </c>
      <c r="X122" s="14">
        <v>113.2</v>
      </c>
      <c r="Y122" s="14">
        <v>101.88</v>
      </c>
      <c r="Z122" s="14">
        <v>112.8</v>
      </c>
      <c r="AA122" s="14">
        <v>114.3</v>
      </c>
      <c r="AB122" s="14">
        <v>99.89</v>
      </c>
      <c r="AC122" s="14">
        <v>111</v>
      </c>
      <c r="AD122" s="14">
        <v>113.2</v>
      </c>
      <c r="AE122" s="14">
        <v>109.94</v>
      </c>
      <c r="AF122" s="14">
        <v>122</v>
      </c>
      <c r="AG122" s="14">
        <v>119.7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107.9</v>
      </c>
      <c r="AM122" s="14">
        <v>109</v>
      </c>
      <c r="AN122" s="14">
        <v>87.11</v>
      </c>
      <c r="AO122" s="14">
        <v>101.3</v>
      </c>
      <c r="AP122" s="14">
        <v>102.1</v>
      </c>
      <c r="AQ122" s="14">
        <v>101.49</v>
      </c>
      <c r="AR122" s="14">
        <v>112</v>
      </c>
      <c r="AS122" s="14">
        <v>112.8</v>
      </c>
      <c r="AT122" s="14">
        <v>103.13</v>
      </c>
      <c r="AU122" s="14">
        <v>113.5</v>
      </c>
      <c r="AV122" s="14">
        <v>113.7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106.53</v>
      </c>
      <c r="E123" s="14">
        <v>107.7</v>
      </c>
      <c r="F123" s="14">
        <v>112.3</v>
      </c>
      <c r="G123" s="14">
        <v>107.55</v>
      </c>
      <c r="H123" s="14">
        <v>111.3</v>
      </c>
      <c r="I123" s="14">
        <v>111</v>
      </c>
      <c r="J123" s="14">
        <v>92.17</v>
      </c>
      <c r="K123" s="14">
        <v>95.7</v>
      </c>
      <c r="L123" s="14">
        <v>95.8</v>
      </c>
      <c r="M123" s="14">
        <v>99.86</v>
      </c>
      <c r="N123" s="14">
        <v>112.7</v>
      </c>
      <c r="O123" s="14">
        <v>112.3</v>
      </c>
      <c r="P123" s="14">
        <v>100.7</v>
      </c>
      <c r="Q123" s="14">
        <v>107.2</v>
      </c>
      <c r="R123" s="14">
        <v>107.1</v>
      </c>
      <c r="S123" s="14">
        <v>117.33</v>
      </c>
      <c r="T123" s="14">
        <v>122.5</v>
      </c>
      <c r="U123" s="14">
        <v>122.8</v>
      </c>
      <c r="V123" s="14">
        <v>108.68</v>
      </c>
      <c r="W123" s="14">
        <v>113.8</v>
      </c>
      <c r="X123" s="14">
        <v>113.6</v>
      </c>
      <c r="Y123" s="14">
        <v>109.75</v>
      </c>
      <c r="Z123" s="14">
        <v>117.1</v>
      </c>
      <c r="AA123" s="14">
        <v>116</v>
      </c>
      <c r="AB123" s="14">
        <v>109.56</v>
      </c>
      <c r="AC123" s="14">
        <v>114.2</v>
      </c>
      <c r="AD123" s="14">
        <v>114</v>
      </c>
      <c r="AE123" s="14">
        <v>115.72</v>
      </c>
      <c r="AF123" s="14">
        <v>119.7</v>
      </c>
      <c r="AG123" s="14">
        <v>120.2</v>
      </c>
      <c r="AH123" s="14">
        <v>123.8</v>
      </c>
      <c r="AI123" s="14">
        <v>121.4</v>
      </c>
      <c r="AJ123" s="14">
        <v>120.6</v>
      </c>
      <c r="AK123" s="14">
        <v>108.42</v>
      </c>
      <c r="AL123" s="14">
        <v>109.3</v>
      </c>
      <c r="AM123" s="14">
        <v>109.1</v>
      </c>
      <c r="AN123" s="14">
        <v>99.8</v>
      </c>
      <c r="AO123" s="14">
        <v>101.3</v>
      </c>
      <c r="AP123" s="14">
        <v>102</v>
      </c>
      <c r="AQ123" s="14">
        <v>109.06</v>
      </c>
      <c r="AR123" s="14">
        <v>113.4</v>
      </c>
      <c r="AS123" s="14">
        <v>113.1</v>
      </c>
      <c r="AT123" s="14">
        <v>109.97</v>
      </c>
      <c r="AU123" s="14">
        <v>114.3</v>
      </c>
      <c r="AV123" s="14">
        <v>113.9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104.02</v>
      </c>
      <c r="E124" s="14">
        <v>114.3</v>
      </c>
      <c r="F124" s="14">
        <v>112.7</v>
      </c>
      <c r="G124" s="14">
        <v>105.35</v>
      </c>
      <c r="H124" s="14">
        <v>110.9</v>
      </c>
      <c r="I124" s="14">
        <v>110.9</v>
      </c>
      <c r="J124" s="14">
        <v>94.64</v>
      </c>
      <c r="K124" s="14">
        <v>96.2</v>
      </c>
      <c r="L124" s="14">
        <v>95.9</v>
      </c>
      <c r="M124" s="14">
        <v>110.01</v>
      </c>
      <c r="N124" s="14">
        <v>112.5</v>
      </c>
      <c r="O124" s="14">
        <v>112.4</v>
      </c>
      <c r="P124" s="14">
        <v>111.88</v>
      </c>
      <c r="Q124" s="14">
        <v>107.6</v>
      </c>
      <c r="R124" s="14">
        <v>107.4</v>
      </c>
      <c r="S124" s="14">
        <v>132.74</v>
      </c>
      <c r="T124" s="14">
        <v>124.7</v>
      </c>
      <c r="U124" s="14">
        <v>123.9</v>
      </c>
      <c r="V124" s="14">
        <v>106.65</v>
      </c>
      <c r="W124" s="14">
        <v>114.3</v>
      </c>
      <c r="X124" s="14">
        <v>114</v>
      </c>
      <c r="Y124" s="14">
        <v>112.92</v>
      </c>
      <c r="Z124" s="14">
        <v>119.3</v>
      </c>
      <c r="AA124" s="14">
        <v>117.3</v>
      </c>
      <c r="AB124" s="14">
        <v>108.16</v>
      </c>
      <c r="AC124" s="14">
        <v>115.3</v>
      </c>
      <c r="AD124" s="14">
        <v>114.6</v>
      </c>
      <c r="AE124" s="14">
        <v>123.83</v>
      </c>
      <c r="AF124" s="14">
        <v>121.9</v>
      </c>
      <c r="AG124" s="14">
        <v>120.7</v>
      </c>
      <c r="AH124" s="14">
        <v>159.84</v>
      </c>
      <c r="AI124" s="14">
        <v>121.5</v>
      </c>
      <c r="AJ124" s="14">
        <v>121</v>
      </c>
      <c r="AK124" s="14">
        <v>107.11</v>
      </c>
      <c r="AL124" s="14">
        <v>109.8</v>
      </c>
      <c r="AM124" s="14">
        <v>109.2</v>
      </c>
      <c r="AN124" s="14">
        <v>94.82</v>
      </c>
      <c r="AO124" s="14">
        <v>102.7</v>
      </c>
      <c r="AP124" s="14">
        <v>102</v>
      </c>
      <c r="AQ124" s="14">
        <v>122.15</v>
      </c>
      <c r="AR124" s="14">
        <v>114.6</v>
      </c>
      <c r="AS124" s="14">
        <v>113.5</v>
      </c>
      <c r="AT124" s="14">
        <v>121.45</v>
      </c>
      <c r="AU124" s="14">
        <v>115</v>
      </c>
      <c r="AV124" s="14">
        <v>114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106.59</v>
      </c>
      <c r="E125" s="14">
        <v>113.5</v>
      </c>
      <c r="F125" s="14">
        <v>113.2</v>
      </c>
      <c r="G125" s="14">
        <v>105.43</v>
      </c>
      <c r="H125" s="14">
        <v>110.5</v>
      </c>
      <c r="I125" s="14">
        <v>110.8</v>
      </c>
      <c r="J125" s="14">
        <v>92.96</v>
      </c>
      <c r="K125" s="14">
        <v>96.2</v>
      </c>
      <c r="L125" s="14">
        <v>96</v>
      </c>
      <c r="M125" s="14">
        <v>124.43</v>
      </c>
      <c r="N125" s="14">
        <v>112.4</v>
      </c>
      <c r="O125" s="14">
        <v>112.5</v>
      </c>
      <c r="P125" s="14">
        <v>109.33</v>
      </c>
      <c r="Q125" s="14">
        <v>107.7</v>
      </c>
      <c r="R125" s="14">
        <v>107.7</v>
      </c>
      <c r="S125" s="14">
        <v>131.47</v>
      </c>
      <c r="T125" s="14">
        <v>125.9</v>
      </c>
      <c r="U125" s="14">
        <v>124.5</v>
      </c>
      <c r="V125" s="14">
        <v>115.51</v>
      </c>
      <c r="W125" s="14">
        <v>114.5</v>
      </c>
      <c r="X125" s="14">
        <v>114.4</v>
      </c>
      <c r="Y125" s="14">
        <v>115.97</v>
      </c>
      <c r="Z125" s="14">
        <v>118.6</v>
      </c>
      <c r="AA125" s="14">
        <v>117.2</v>
      </c>
      <c r="AB125" s="14">
        <v>114.62</v>
      </c>
      <c r="AC125" s="14">
        <v>116.6</v>
      </c>
      <c r="AD125" s="14">
        <v>114.9</v>
      </c>
      <c r="AE125" s="14">
        <v>124.83</v>
      </c>
      <c r="AF125" s="14">
        <v>121.8</v>
      </c>
      <c r="AG125" s="14">
        <v>121.1</v>
      </c>
      <c r="AH125" s="14">
        <v>116.39</v>
      </c>
      <c r="AI125" s="14">
        <v>121.7</v>
      </c>
      <c r="AJ125" s="14">
        <v>121.4</v>
      </c>
      <c r="AK125" s="14">
        <v>98.53</v>
      </c>
      <c r="AL125" s="14">
        <v>108.8</v>
      </c>
      <c r="AM125" s="14">
        <v>109.3</v>
      </c>
      <c r="AN125" s="14">
        <v>103.31</v>
      </c>
      <c r="AO125" s="14">
        <v>102.2</v>
      </c>
      <c r="AP125" s="14">
        <v>102</v>
      </c>
      <c r="AQ125" s="14">
        <v>116.59</v>
      </c>
      <c r="AR125" s="14">
        <v>114</v>
      </c>
      <c r="AS125" s="14">
        <v>113.7</v>
      </c>
      <c r="AT125" s="14">
        <v>116.9</v>
      </c>
      <c r="AU125" s="14">
        <v>114.3</v>
      </c>
      <c r="AV125" s="14">
        <v>114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111.18</v>
      </c>
      <c r="E126" s="14">
        <v>113.7</v>
      </c>
      <c r="F126" s="14">
        <v>113.6</v>
      </c>
      <c r="G126" s="14">
        <v>114.11</v>
      </c>
      <c r="H126" s="14">
        <v>110.9</v>
      </c>
      <c r="I126" s="14">
        <v>110.7</v>
      </c>
      <c r="J126" s="14">
        <v>88.87</v>
      </c>
      <c r="K126" s="14">
        <v>95.9</v>
      </c>
      <c r="L126" s="14">
        <v>96.1</v>
      </c>
      <c r="M126" s="14">
        <v>100.98</v>
      </c>
      <c r="N126" s="14">
        <v>111.9</v>
      </c>
      <c r="O126" s="14">
        <v>112.6</v>
      </c>
      <c r="P126" s="14">
        <v>116.3</v>
      </c>
      <c r="Q126" s="14">
        <v>107.8</v>
      </c>
      <c r="R126" s="14">
        <v>108</v>
      </c>
      <c r="S126" s="14">
        <v>125.51</v>
      </c>
      <c r="T126" s="14">
        <v>124.5</v>
      </c>
      <c r="U126" s="14">
        <v>124.5</v>
      </c>
      <c r="V126" s="14">
        <v>113.1</v>
      </c>
      <c r="W126" s="14">
        <v>115</v>
      </c>
      <c r="X126" s="14">
        <v>114.8</v>
      </c>
      <c r="Y126" s="14">
        <v>112.24</v>
      </c>
      <c r="Z126" s="14">
        <v>115.3</v>
      </c>
      <c r="AA126" s="14">
        <v>116.3</v>
      </c>
      <c r="AB126" s="14">
        <v>108.95</v>
      </c>
      <c r="AC126" s="14">
        <v>113.4</v>
      </c>
      <c r="AD126" s="14">
        <v>114.7</v>
      </c>
      <c r="AE126" s="14">
        <v>112.32</v>
      </c>
      <c r="AF126" s="14">
        <v>121.5</v>
      </c>
      <c r="AG126" s="14">
        <v>121.4</v>
      </c>
      <c r="AH126" s="14">
        <v>115.39</v>
      </c>
      <c r="AI126" s="14">
        <v>120.5</v>
      </c>
      <c r="AJ126" s="14">
        <v>121.7</v>
      </c>
      <c r="AK126" s="14">
        <v>108.91</v>
      </c>
      <c r="AL126" s="14">
        <v>108.9</v>
      </c>
      <c r="AM126" s="14">
        <v>109.4</v>
      </c>
      <c r="AN126" s="14">
        <v>94.68</v>
      </c>
      <c r="AO126" s="14">
        <v>101.4</v>
      </c>
      <c r="AP126" s="14">
        <v>102</v>
      </c>
      <c r="AQ126" s="14">
        <v>114.07</v>
      </c>
      <c r="AR126" s="14">
        <v>113.8</v>
      </c>
      <c r="AS126" s="14">
        <v>113.9</v>
      </c>
      <c r="AT126" s="14">
        <v>110.94</v>
      </c>
      <c r="AU126" s="14">
        <v>113.6</v>
      </c>
      <c r="AV126" s="14">
        <v>114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129.43</v>
      </c>
      <c r="E127" s="14">
        <v>114.2</v>
      </c>
      <c r="F127" s="14">
        <v>114</v>
      </c>
      <c r="G127" s="14">
        <v>131.81</v>
      </c>
      <c r="H127" s="14">
        <v>110.2</v>
      </c>
      <c r="I127" s="14">
        <v>110.6</v>
      </c>
      <c r="J127" s="14">
        <v>114.47</v>
      </c>
      <c r="K127" s="14">
        <v>96.4</v>
      </c>
      <c r="L127" s="14">
        <v>96.1</v>
      </c>
      <c r="M127" s="14">
        <v>94.86</v>
      </c>
      <c r="N127" s="14">
        <v>77.4</v>
      </c>
      <c r="O127" s="14">
        <v>112.7</v>
      </c>
      <c r="P127" s="14">
        <v>127.8</v>
      </c>
      <c r="Q127" s="14">
        <v>108.2</v>
      </c>
      <c r="R127" s="14">
        <v>108.3</v>
      </c>
      <c r="S127" s="14">
        <v>150.66</v>
      </c>
      <c r="T127" s="14">
        <v>123.5</v>
      </c>
      <c r="U127" s="14">
        <v>124.5</v>
      </c>
      <c r="V127" s="14">
        <v>145.67</v>
      </c>
      <c r="W127" s="14">
        <v>115.4</v>
      </c>
      <c r="X127" s="14">
        <v>115.2</v>
      </c>
      <c r="Y127" s="14">
        <v>145.31</v>
      </c>
      <c r="Z127" s="14">
        <v>114.7</v>
      </c>
      <c r="AA127" s="14">
        <v>115.8</v>
      </c>
      <c r="AB127" s="14">
        <v>139.9</v>
      </c>
      <c r="AC127" s="14">
        <v>113.5</v>
      </c>
      <c r="AD127" s="14">
        <v>114.6</v>
      </c>
      <c r="AE127" s="14">
        <v>143.82</v>
      </c>
      <c r="AF127" s="14">
        <v>120.5</v>
      </c>
      <c r="AG127" s="14">
        <v>121.8</v>
      </c>
      <c r="AH127" s="14">
        <v>137.01</v>
      </c>
      <c r="AI127" s="14">
        <v>122.1</v>
      </c>
      <c r="AJ127" s="14">
        <v>122.1</v>
      </c>
      <c r="AK127" s="14">
        <v>127.41</v>
      </c>
      <c r="AL127" s="14">
        <v>109.7</v>
      </c>
      <c r="AM127" s="14">
        <v>109.8</v>
      </c>
      <c r="AN127" s="14">
        <v>124.12</v>
      </c>
      <c r="AO127" s="14">
        <v>102.4</v>
      </c>
      <c r="AP127" s="14">
        <v>102</v>
      </c>
      <c r="AQ127" s="14">
        <v>130.54</v>
      </c>
      <c r="AR127" s="14">
        <v>113.7</v>
      </c>
      <c r="AS127" s="14">
        <v>114.1</v>
      </c>
      <c r="AT127" s="14">
        <v>130.79</v>
      </c>
      <c r="AU127" s="14">
        <v>113.2</v>
      </c>
      <c r="AV127" s="14">
        <v>113.9</v>
      </c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2005-08-11T06:26:55Z</cp:lastPrinted>
  <dcterms:created xsi:type="dcterms:W3CDTF">1999-01-13T16:32:35Z</dcterms:created>
  <cp:category/>
  <cp:version/>
  <cp:contentType/>
  <cp:contentStatus/>
</cp:coreProperties>
</file>