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<sst xmlns="http://schemas.openxmlformats.org/spreadsheetml/2006/main" count="761" uniqueCount="195">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</sst>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Taulukko!$D$3:$D$146</c:f>
              <c:numCache>
                <c:ptCount val="144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122.7</c:v>
                </c:pt>
                <c:pt idx="136">
                  <c:v>125.5</c:v>
                </c:pt>
                <c:pt idx="137">
                  <c:v>158.9</c:v>
                </c:pt>
                <c:pt idx="138">
                  <c:v>145.1</c:v>
                </c:pt>
                <c:pt idx="139">
                  <c:v>128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Taulukko!$E$3:$E$146</c:f>
              <c:numCache>
                <c:ptCount val="144"/>
                <c:pt idx="0">
                  <c:v>74.0109</c:v>
                </c:pt>
                <c:pt idx="1">
                  <c:v>74.5926</c:v>
                </c:pt>
                <c:pt idx="2">
                  <c:v>71.2749</c:v>
                </c:pt>
                <c:pt idx="3">
                  <c:v>75.6044</c:v>
                </c:pt>
                <c:pt idx="4">
                  <c:v>75.8548</c:v>
                </c:pt>
                <c:pt idx="5">
                  <c:v>76.3224</c:v>
                </c:pt>
                <c:pt idx="6">
                  <c:v>76.4163</c:v>
                </c:pt>
                <c:pt idx="7">
                  <c:v>76.7933</c:v>
                </c:pt>
                <c:pt idx="8">
                  <c:v>77.2439</c:v>
                </c:pt>
                <c:pt idx="9">
                  <c:v>77.6639</c:v>
                </c:pt>
                <c:pt idx="10">
                  <c:v>78.093</c:v>
                </c:pt>
                <c:pt idx="11">
                  <c:v>78.5812</c:v>
                </c:pt>
                <c:pt idx="12">
                  <c:v>78.798</c:v>
                </c:pt>
                <c:pt idx="13">
                  <c:v>78.8762</c:v>
                </c:pt>
                <c:pt idx="14">
                  <c:v>79.0498</c:v>
                </c:pt>
                <c:pt idx="15">
                  <c:v>79.5001</c:v>
                </c:pt>
                <c:pt idx="16">
                  <c:v>79.8243</c:v>
                </c:pt>
                <c:pt idx="17">
                  <c:v>80.1422</c:v>
                </c:pt>
                <c:pt idx="18">
                  <c:v>80.088</c:v>
                </c:pt>
                <c:pt idx="19">
                  <c:v>80.4149</c:v>
                </c:pt>
                <c:pt idx="20">
                  <c:v>80.7177</c:v>
                </c:pt>
                <c:pt idx="21">
                  <c:v>81.426</c:v>
                </c:pt>
                <c:pt idx="22">
                  <c:v>82.0855</c:v>
                </c:pt>
                <c:pt idx="23">
                  <c:v>82.1764</c:v>
                </c:pt>
                <c:pt idx="24">
                  <c:v>82.7569</c:v>
                </c:pt>
                <c:pt idx="25">
                  <c:v>82.3962</c:v>
                </c:pt>
                <c:pt idx="26">
                  <c:v>82.5912</c:v>
                </c:pt>
                <c:pt idx="27">
                  <c:v>82.5665</c:v>
                </c:pt>
                <c:pt idx="28">
                  <c:v>83.394</c:v>
                </c:pt>
                <c:pt idx="29">
                  <c:v>83.7841</c:v>
                </c:pt>
                <c:pt idx="30">
                  <c:v>84.5938</c:v>
                </c:pt>
                <c:pt idx="31">
                  <c:v>85.2128</c:v>
                </c:pt>
                <c:pt idx="32">
                  <c:v>85.555</c:v>
                </c:pt>
                <c:pt idx="33">
                  <c:v>85.4285</c:v>
                </c:pt>
                <c:pt idx="34">
                  <c:v>85.4003</c:v>
                </c:pt>
                <c:pt idx="35">
                  <c:v>86.0502</c:v>
                </c:pt>
                <c:pt idx="36">
                  <c:v>87.12</c:v>
                </c:pt>
                <c:pt idx="37">
                  <c:v>88.002</c:v>
                </c:pt>
                <c:pt idx="38">
                  <c:v>88.4699</c:v>
                </c:pt>
                <c:pt idx="39">
                  <c:v>88.8985</c:v>
                </c:pt>
                <c:pt idx="40">
                  <c:v>89.0658</c:v>
                </c:pt>
                <c:pt idx="41">
                  <c:v>89.1826</c:v>
                </c:pt>
                <c:pt idx="42">
                  <c:v>89.8673</c:v>
                </c:pt>
                <c:pt idx="43">
                  <c:v>90.1459</c:v>
                </c:pt>
                <c:pt idx="44">
                  <c:v>90.5799</c:v>
                </c:pt>
                <c:pt idx="45">
                  <c:v>90.9881</c:v>
                </c:pt>
                <c:pt idx="46">
                  <c:v>91.4684</c:v>
                </c:pt>
                <c:pt idx="47">
                  <c:v>91.9055</c:v>
                </c:pt>
                <c:pt idx="48">
                  <c:v>91.6712</c:v>
                </c:pt>
                <c:pt idx="49">
                  <c:v>92.0264</c:v>
                </c:pt>
                <c:pt idx="50">
                  <c:v>92.4408</c:v>
                </c:pt>
                <c:pt idx="51">
                  <c:v>92.6551</c:v>
                </c:pt>
                <c:pt idx="52">
                  <c:v>92.8747</c:v>
                </c:pt>
                <c:pt idx="53">
                  <c:v>93.1831</c:v>
                </c:pt>
                <c:pt idx="54">
                  <c:v>94.4289</c:v>
                </c:pt>
                <c:pt idx="55">
                  <c:v>94.5616</c:v>
                </c:pt>
                <c:pt idx="56">
                  <c:v>94.867</c:v>
                </c:pt>
                <c:pt idx="57">
                  <c:v>95.299</c:v>
                </c:pt>
                <c:pt idx="58">
                  <c:v>95.6712</c:v>
                </c:pt>
                <c:pt idx="59">
                  <c:v>96.0137</c:v>
                </c:pt>
                <c:pt idx="60">
                  <c:v>96.3005</c:v>
                </c:pt>
                <c:pt idx="61">
                  <c:v>97.1475</c:v>
                </c:pt>
                <c:pt idx="62">
                  <c:v>97.6827</c:v>
                </c:pt>
                <c:pt idx="63">
                  <c:v>98.4176</c:v>
                </c:pt>
                <c:pt idx="64">
                  <c:v>99.1939</c:v>
                </c:pt>
                <c:pt idx="65">
                  <c:v>100.091</c:v>
                </c:pt>
                <c:pt idx="66">
                  <c:v>100.194</c:v>
                </c:pt>
                <c:pt idx="67">
                  <c:v>100.781</c:v>
                </c:pt>
                <c:pt idx="68">
                  <c:v>101.573</c:v>
                </c:pt>
                <c:pt idx="69">
                  <c:v>102.117</c:v>
                </c:pt>
                <c:pt idx="70">
                  <c:v>102.635</c:v>
                </c:pt>
                <c:pt idx="71">
                  <c:v>103.695</c:v>
                </c:pt>
                <c:pt idx="72">
                  <c:v>104.597</c:v>
                </c:pt>
                <c:pt idx="73">
                  <c:v>105.801</c:v>
                </c:pt>
                <c:pt idx="74">
                  <c:v>105.866</c:v>
                </c:pt>
                <c:pt idx="75">
                  <c:v>106.182</c:v>
                </c:pt>
                <c:pt idx="76">
                  <c:v>105.928</c:v>
                </c:pt>
                <c:pt idx="77">
                  <c:v>106.999</c:v>
                </c:pt>
                <c:pt idx="78">
                  <c:v>107.024</c:v>
                </c:pt>
                <c:pt idx="79">
                  <c:v>107.661</c:v>
                </c:pt>
                <c:pt idx="80">
                  <c:v>107.622</c:v>
                </c:pt>
                <c:pt idx="81">
                  <c:v>108.262</c:v>
                </c:pt>
                <c:pt idx="82">
                  <c:v>108.631</c:v>
                </c:pt>
                <c:pt idx="83">
                  <c:v>108.221</c:v>
                </c:pt>
                <c:pt idx="84">
                  <c:v>108.388</c:v>
                </c:pt>
                <c:pt idx="85">
                  <c:v>108.38</c:v>
                </c:pt>
                <c:pt idx="86">
                  <c:v>109.621</c:v>
                </c:pt>
                <c:pt idx="87">
                  <c:v>109.827</c:v>
                </c:pt>
                <c:pt idx="88">
                  <c:v>110.544</c:v>
                </c:pt>
                <c:pt idx="89">
                  <c:v>110.272</c:v>
                </c:pt>
                <c:pt idx="90">
                  <c:v>110.552</c:v>
                </c:pt>
                <c:pt idx="91">
                  <c:v>110.492</c:v>
                </c:pt>
                <c:pt idx="92">
                  <c:v>110.756</c:v>
                </c:pt>
                <c:pt idx="93">
                  <c:v>110.968</c:v>
                </c:pt>
                <c:pt idx="94">
                  <c:v>111.989</c:v>
                </c:pt>
                <c:pt idx="95">
                  <c:v>112.474</c:v>
                </c:pt>
                <c:pt idx="96">
                  <c:v>112.745</c:v>
                </c:pt>
                <c:pt idx="97">
                  <c:v>111.992</c:v>
                </c:pt>
                <c:pt idx="98">
                  <c:v>111.966</c:v>
                </c:pt>
                <c:pt idx="99">
                  <c:v>112.997</c:v>
                </c:pt>
                <c:pt idx="100">
                  <c:v>114.136</c:v>
                </c:pt>
                <c:pt idx="101">
                  <c:v>114.396</c:v>
                </c:pt>
                <c:pt idx="102">
                  <c:v>114.103</c:v>
                </c:pt>
                <c:pt idx="103">
                  <c:v>114.781</c:v>
                </c:pt>
                <c:pt idx="104">
                  <c:v>115.085</c:v>
                </c:pt>
                <c:pt idx="105">
                  <c:v>115.462</c:v>
                </c:pt>
                <c:pt idx="106">
                  <c:v>115.296</c:v>
                </c:pt>
                <c:pt idx="107">
                  <c:v>115.808</c:v>
                </c:pt>
                <c:pt idx="108">
                  <c:v>116.672</c:v>
                </c:pt>
                <c:pt idx="109">
                  <c:v>117.122</c:v>
                </c:pt>
                <c:pt idx="110">
                  <c:v>117.638</c:v>
                </c:pt>
                <c:pt idx="111">
                  <c:v>117.832</c:v>
                </c:pt>
                <c:pt idx="112">
                  <c:v>118.304</c:v>
                </c:pt>
                <c:pt idx="113">
                  <c:v>118.804</c:v>
                </c:pt>
                <c:pt idx="114">
                  <c:v>119.131</c:v>
                </c:pt>
                <c:pt idx="115">
                  <c:v>119.12</c:v>
                </c:pt>
                <c:pt idx="116">
                  <c:v>119.295</c:v>
                </c:pt>
                <c:pt idx="117">
                  <c:v>120.469</c:v>
                </c:pt>
                <c:pt idx="118">
                  <c:v>120.706</c:v>
                </c:pt>
                <c:pt idx="119">
                  <c:v>121.201</c:v>
                </c:pt>
                <c:pt idx="120">
                  <c:v>121.201</c:v>
                </c:pt>
                <c:pt idx="121">
                  <c:v>122.468</c:v>
                </c:pt>
                <c:pt idx="122">
                  <c:v>123.495</c:v>
                </c:pt>
                <c:pt idx="123">
                  <c:v>123.735</c:v>
                </c:pt>
                <c:pt idx="124">
                  <c:v>123.268</c:v>
                </c:pt>
                <c:pt idx="125">
                  <c:v>122.694</c:v>
                </c:pt>
                <c:pt idx="126">
                  <c:v>124.257</c:v>
                </c:pt>
                <c:pt idx="127">
                  <c:v>125.044</c:v>
                </c:pt>
                <c:pt idx="128">
                  <c:v>126.286</c:v>
                </c:pt>
                <c:pt idx="129">
                  <c:v>125.922</c:v>
                </c:pt>
                <c:pt idx="130">
                  <c:v>126.487</c:v>
                </c:pt>
                <c:pt idx="131">
                  <c:v>126.803</c:v>
                </c:pt>
                <c:pt idx="132">
                  <c:v>127.412</c:v>
                </c:pt>
                <c:pt idx="133">
                  <c:v>127.795</c:v>
                </c:pt>
                <c:pt idx="134">
                  <c:v>127.618</c:v>
                </c:pt>
                <c:pt idx="135">
                  <c:v>128.135</c:v>
                </c:pt>
                <c:pt idx="136">
                  <c:v>128.812</c:v>
                </c:pt>
                <c:pt idx="137">
                  <c:v>130.268</c:v>
                </c:pt>
                <c:pt idx="138">
                  <c:v>130.446</c:v>
                </c:pt>
                <c:pt idx="139">
                  <c:v>131.091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Taulukko!$F$3:$F$146</c:f>
              <c:numCache>
                <c:ptCount val="144"/>
                <c:pt idx="0">
                  <c:v>74.1898</c:v>
                </c:pt>
                <c:pt idx="1">
                  <c:v>74.5857</c:v>
                </c:pt>
                <c:pt idx="2">
                  <c:v>75.0226</c:v>
                </c:pt>
                <c:pt idx="3">
                  <c:v>75.4445</c:v>
                </c:pt>
                <c:pt idx="4">
                  <c:v>75.8267</c:v>
                </c:pt>
                <c:pt idx="5">
                  <c:v>76.1698</c:v>
                </c:pt>
                <c:pt idx="6">
                  <c:v>76.4907</c:v>
                </c:pt>
                <c:pt idx="7">
                  <c:v>76.8368</c:v>
                </c:pt>
                <c:pt idx="8">
                  <c:v>77.2245</c:v>
                </c:pt>
                <c:pt idx="9">
                  <c:v>77.627</c:v>
                </c:pt>
                <c:pt idx="10">
                  <c:v>78.024</c:v>
                </c:pt>
                <c:pt idx="11">
                  <c:v>78.3819</c:v>
                </c:pt>
                <c:pt idx="12">
                  <c:v>78.6647</c:v>
                </c:pt>
                <c:pt idx="13">
                  <c:v>78.8961</c:v>
                </c:pt>
                <c:pt idx="14">
                  <c:v>79.1467</c:v>
                </c:pt>
                <c:pt idx="15">
                  <c:v>79.4408</c:v>
                </c:pt>
                <c:pt idx="16">
                  <c:v>79.7368</c:v>
                </c:pt>
                <c:pt idx="17">
                  <c:v>79.991</c:v>
                </c:pt>
                <c:pt idx="18">
                  <c:v>80.2236</c:v>
                </c:pt>
                <c:pt idx="19">
                  <c:v>80.5083</c:v>
                </c:pt>
                <c:pt idx="20">
                  <c:v>80.8903</c:v>
                </c:pt>
                <c:pt idx="21">
                  <c:v>81.3497</c:v>
                </c:pt>
                <c:pt idx="22">
                  <c:v>81.7863</c:v>
                </c:pt>
                <c:pt idx="23">
                  <c:v>82.1293</c:v>
                </c:pt>
                <c:pt idx="24">
                  <c:v>82.3687</c:v>
                </c:pt>
                <c:pt idx="25">
                  <c:v>82.516</c:v>
                </c:pt>
                <c:pt idx="26">
                  <c:v>82.6706</c:v>
                </c:pt>
                <c:pt idx="27">
                  <c:v>82.9475</c:v>
                </c:pt>
                <c:pt idx="28">
                  <c:v>83.3735</c:v>
                </c:pt>
                <c:pt idx="29">
                  <c:v>83.8907</c:v>
                </c:pt>
                <c:pt idx="30">
                  <c:v>84.4349</c:v>
                </c:pt>
                <c:pt idx="31">
                  <c:v>84.922</c:v>
                </c:pt>
                <c:pt idx="32">
                  <c:v>85.268</c:v>
                </c:pt>
                <c:pt idx="33">
                  <c:v>85.5102</c:v>
                </c:pt>
                <c:pt idx="34">
                  <c:v>85.8182</c:v>
                </c:pt>
                <c:pt idx="35">
                  <c:v>86.3373</c:v>
                </c:pt>
                <c:pt idx="36">
                  <c:v>87.0215</c:v>
                </c:pt>
                <c:pt idx="37">
                  <c:v>87.6975</c:v>
                </c:pt>
                <c:pt idx="38">
                  <c:v>88.2525</c:v>
                </c:pt>
                <c:pt idx="39">
                  <c:v>88.6795</c:v>
                </c:pt>
                <c:pt idx="40">
                  <c:v>89.0181</c:v>
                </c:pt>
                <c:pt idx="41">
                  <c:v>89.3563</c:v>
                </c:pt>
                <c:pt idx="42">
                  <c:v>89.7447</c:v>
                </c:pt>
                <c:pt idx="43">
                  <c:v>90.1443</c:v>
                </c:pt>
                <c:pt idx="44">
                  <c:v>90.5403</c:v>
                </c:pt>
                <c:pt idx="45">
                  <c:v>90.9385</c:v>
                </c:pt>
                <c:pt idx="46">
                  <c:v>91.3129</c:v>
                </c:pt>
                <c:pt idx="47">
                  <c:v>91.6053</c:v>
                </c:pt>
                <c:pt idx="48">
                  <c:v>91.8242</c:v>
                </c:pt>
                <c:pt idx="49">
                  <c:v>92.0723</c:v>
                </c:pt>
                <c:pt idx="50">
                  <c:v>92.3691</c:v>
                </c:pt>
                <c:pt idx="51">
                  <c:v>92.6745</c:v>
                </c:pt>
                <c:pt idx="52">
                  <c:v>93.0185</c:v>
                </c:pt>
                <c:pt idx="53">
                  <c:v>93.4792</c:v>
                </c:pt>
                <c:pt idx="54">
                  <c:v>94.0141</c:v>
                </c:pt>
                <c:pt idx="55">
                  <c:v>94.4748</c:v>
                </c:pt>
                <c:pt idx="56">
                  <c:v>94.8643</c:v>
                </c:pt>
                <c:pt idx="57">
                  <c:v>95.2543</c:v>
                </c:pt>
                <c:pt idx="58">
                  <c:v>95.6481</c:v>
                </c:pt>
                <c:pt idx="59">
                  <c:v>96.0564</c:v>
                </c:pt>
                <c:pt idx="60">
                  <c:v>96.5336</c:v>
                </c:pt>
                <c:pt idx="61">
                  <c:v>97.1086</c:v>
                </c:pt>
                <c:pt idx="62">
                  <c:v>97.7423</c:v>
                </c:pt>
                <c:pt idx="63">
                  <c:v>98.4136</c:v>
                </c:pt>
                <c:pt idx="64">
                  <c:v>99.1058</c:v>
                </c:pt>
                <c:pt idx="65">
                  <c:v>99.7416</c:v>
                </c:pt>
                <c:pt idx="66">
                  <c:v>100.295</c:v>
                </c:pt>
                <c:pt idx="67">
                  <c:v>100.866</c:v>
                </c:pt>
                <c:pt idx="68">
                  <c:v>101.493</c:v>
                </c:pt>
                <c:pt idx="69">
                  <c:v>102.141</c:v>
                </c:pt>
                <c:pt idx="70">
                  <c:v>102.845</c:v>
                </c:pt>
                <c:pt idx="71">
                  <c:v>103.641</c:v>
                </c:pt>
                <c:pt idx="72">
                  <c:v>104.466</c:v>
                </c:pt>
                <c:pt idx="73">
                  <c:v>105.174</c:v>
                </c:pt>
                <c:pt idx="74">
                  <c:v>105.663</c:v>
                </c:pt>
                <c:pt idx="75">
                  <c:v>105.987</c:v>
                </c:pt>
                <c:pt idx="76">
                  <c:v>106.305</c:v>
                </c:pt>
                <c:pt idx="77">
                  <c:v>106.69</c:v>
                </c:pt>
                <c:pt idx="78">
                  <c:v>107.074</c:v>
                </c:pt>
                <c:pt idx="79">
                  <c:v>107.415</c:v>
                </c:pt>
                <c:pt idx="80">
                  <c:v>107.732</c:v>
                </c:pt>
                <c:pt idx="81">
                  <c:v>108.037</c:v>
                </c:pt>
                <c:pt idx="82">
                  <c:v>108.256</c:v>
                </c:pt>
                <c:pt idx="83">
                  <c:v>108.372</c:v>
                </c:pt>
                <c:pt idx="84">
                  <c:v>108.524</c:v>
                </c:pt>
                <c:pt idx="85">
                  <c:v>108.841</c:v>
                </c:pt>
                <c:pt idx="86">
                  <c:v>109.303</c:v>
                </c:pt>
                <c:pt idx="87">
                  <c:v>109.754</c:v>
                </c:pt>
                <c:pt idx="88">
                  <c:v>110.088</c:v>
                </c:pt>
                <c:pt idx="89">
                  <c:v>110.297</c:v>
                </c:pt>
                <c:pt idx="90">
                  <c:v>110.452</c:v>
                </c:pt>
                <c:pt idx="91">
                  <c:v>110.627</c:v>
                </c:pt>
                <c:pt idx="92">
                  <c:v>110.873</c:v>
                </c:pt>
                <c:pt idx="93">
                  <c:v>111.248</c:v>
                </c:pt>
                <c:pt idx="94">
                  <c:v>111.712</c:v>
                </c:pt>
                <c:pt idx="95">
                  <c:v>112.102</c:v>
                </c:pt>
                <c:pt idx="96">
                  <c:v>112.286</c:v>
                </c:pt>
                <c:pt idx="97">
                  <c:v>112.347</c:v>
                </c:pt>
                <c:pt idx="98">
                  <c:v>112.567</c:v>
                </c:pt>
                <c:pt idx="99">
                  <c:v>113.073</c:v>
                </c:pt>
                <c:pt idx="100">
                  <c:v>113.648</c:v>
                </c:pt>
                <c:pt idx="101">
                  <c:v>114.057</c:v>
                </c:pt>
                <c:pt idx="102">
                  <c:v>114.345</c:v>
                </c:pt>
                <c:pt idx="103">
                  <c:v>114.665</c:v>
                </c:pt>
                <c:pt idx="104">
                  <c:v>115</c:v>
                </c:pt>
                <c:pt idx="105">
                  <c:v>115.289</c:v>
                </c:pt>
                <c:pt idx="106">
                  <c:v>115.582</c:v>
                </c:pt>
                <c:pt idx="107">
                  <c:v>115.993</c:v>
                </c:pt>
                <c:pt idx="108">
                  <c:v>116.508</c:v>
                </c:pt>
                <c:pt idx="109">
                  <c:v>117.013</c:v>
                </c:pt>
                <c:pt idx="110">
                  <c:v>117.456</c:v>
                </c:pt>
                <c:pt idx="111">
                  <c:v>117.855</c:v>
                </c:pt>
                <c:pt idx="112">
                  <c:v>118.252</c:v>
                </c:pt>
                <c:pt idx="113">
                  <c:v>118.638</c:v>
                </c:pt>
                <c:pt idx="114">
                  <c:v>118.964</c:v>
                </c:pt>
                <c:pt idx="115">
                  <c:v>119.259</c:v>
                </c:pt>
                <c:pt idx="116">
                  <c:v>119.656</c:v>
                </c:pt>
                <c:pt idx="117">
                  <c:v>120.169</c:v>
                </c:pt>
                <c:pt idx="118">
                  <c:v>120.667</c:v>
                </c:pt>
                <c:pt idx="119">
                  <c:v>121.122</c:v>
                </c:pt>
                <c:pt idx="120">
                  <c:v>121.643</c:v>
                </c:pt>
                <c:pt idx="121">
                  <c:v>122.294</c:v>
                </c:pt>
                <c:pt idx="122">
                  <c:v>122.897</c:v>
                </c:pt>
                <c:pt idx="123">
                  <c:v>123.236</c:v>
                </c:pt>
                <c:pt idx="124">
                  <c:v>123.367</c:v>
                </c:pt>
                <c:pt idx="125">
                  <c:v>123.624</c:v>
                </c:pt>
                <c:pt idx="126">
                  <c:v>124.215</c:v>
                </c:pt>
                <c:pt idx="127">
                  <c:v>124.957</c:v>
                </c:pt>
                <c:pt idx="128">
                  <c:v>125.587</c:v>
                </c:pt>
                <c:pt idx="129">
                  <c:v>126.029</c:v>
                </c:pt>
                <c:pt idx="130">
                  <c:v>126.414</c:v>
                </c:pt>
                <c:pt idx="131">
                  <c:v>126.825</c:v>
                </c:pt>
                <c:pt idx="132">
                  <c:v>127.234</c:v>
                </c:pt>
                <c:pt idx="133">
                  <c:v>127.586</c:v>
                </c:pt>
                <c:pt idx="134">
                  <c:v>127.92</c:v>
                </c:pt>
                <c:pt idx="135">
                  <c:v>128.386</c:v>
                </c:pt>
                <c:pt idx="136">
                  <c:v>129.046</c:v>
                </c:pt>
                <c:pt idx="137">
                  <c:v>129.775</c:v>
                </c:pt>
                <c:pt idx="138">
                  <c:v>130.412</c:v>
                </c:pt>
                <c:pt idx="139">
                  <c:v>130.973</c:v>
                </c:pt>
              </c:numCache>
            </c:numRef>
          </c:val>
          <c:smooth val="0"/>
        </c:ser>
        <c:axId val="42422647"/>
        <c:axId val="46259504"/>
      </c:lineChart>
      <c:catAx>
        <c:axId val="4242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259504"/>
        <c:crossesAt val="60"/>
        <c:auto val="0"/>
        <c:lblOffset val="100"/>
        <c:tickLblSkip val="6"/>
        <c:tickMarkSkip val="2"/>
        <c:noMultiLvlLbl val="0"/>
      </c:catAx>
      <c:valAx>
        <c:axId val="4625950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Taulukko!$H$3:$H$146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Taulukko!$I$3:$I$146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Taulukko!$J$3:$J$146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13682353"/>
        <c:axId val="56032314"/>
      </c:lineChart>
      <c:catAx>
        <c:axId val="136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032314"/>
        <c:crossesAt val="60"/>
        <c:auto val="0"/>
        <c:lblOffset val="100"/>
        <c:tickLblSkip val="6"/>
        <c:noMultiLvlLbl val="0"/>
      </c:catAx>
      <c:valAx>
        <c:axId val="5603231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823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Taulukko!$L$3:$L$146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116.2</c:v>
                </c:pt>
                <c:pt idx="136">
                  <c:v>125.8</c:v>
                </c:pt>
                <c:pt idx="137">
                  <c:v>180.3</c:v>
                </c:pt>
                <c:pt idx="138">
                  <c:v>147.5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Taulukko!$M$3:$M$146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126.2</c:v>
                </c:pt>
                <c:pt idx="126">
                  <c:v>130.6</c:v>
                </c:pt>
                <c:pt idx="127">
                  <c:v>129.7</c:v>
                </c:pt>
                <c:pt idx="128">
                  <c:v>131</c:v>
                </c:pt>
                <c:pt idx="129">
                  <c:v>130.5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135.9</c:v>
                </c:pt>
                <c:pt idx="135">
                  <c:v>135.3</c:v>
                </c:pt>
                <c:pt idx="136">
                  <c:v>136.2</c:v>
                </c:pt>
                <c:pt idx="137">
                  <c:v>138.3</c:v>
                </c:pt>
                <c:pt idx="138">
                  <c:v>135.9</c:v>
                </c:pt>
                <c:pt idx="139">
                  <c:v>138.2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Taulukko!$N$3:$N$146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125</c:v>
                </c:pt>
                <c:pt idx="123">
                  <c:v>125.9</c:v>
                </c:pt>
                <c:pt idx="124">
                  <c:v>126.8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130.4</c:v>
                </c:pt>
                <c:pt idx="129">
                  <c:v>131.2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135.7</c:v>
                </c:pt>
                <c:pt idx="136">
                  <c:v>136.4</c:v>
                </c:pt>
                <c:pt idx="137">
                  <c:v>137</c:v>
                </c:pt>
                <c:pt idx="138">
                  <c:v>137.7</c:v>
                </c:pt>
                <c:pt idx="139">
                  <c:v>138.4</c:v>
                </c:pt>
              </c:numCache>
            </c:numRef>
          </c:val>
          <c:smooth val="0"/>
        </c:ser>
        <c:axId val="34528779"/>
        <c:axId val="42323556"/>
      </c:lineChart>
      <c:cat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23556"/>
        <c:crossesAt val="40"/>
        <c:auto val="0"/>
        <c:lblOffset val="100"/>
        <c:tickLblSkip val="6"/>
        <c:noMultiLvlLbl val="0"/>
      </c:catAx>
      <c:valAx>
        <c:axId val="42323556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287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Taulukko!$P$3:$P$146</c:f>
              <c:numCache>
                <c:ptCount val="14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127.9</c:v>
                </c:pt>
                <c:pt idx="136">
                  <c:v>135.9</c:v>
                </c:pt>
                <c:pt idx="137">
                  <c:v>163.9</c:v>
                </c:pt>
                <c:pt idx="138">
                  <c:v>143.6</c:v>
                </c:pt>
                <c:pt idx="13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Taulukko!$Q$3:$Q$146</c:f>
              <c:numCache>
                <c:ptCount val="144"/>
                <c:pt idx="0">
                  <c:v>68.8337</c:v>
                </c:pt>
                <c:pt idx="1">
                  <c:v>69.4451</c:v>
                </c:pt>
                <c:pt idx="2">
                  <c:v>69.6377</c:v>
                </c:pt>
                <c:pt idx="3">
                  <c:v>70.2455</c:v>
                </c:pt>
                <c:pt idx="4">
                  <c:v>70.5502</c:v>
                </c:pt>
                <c:pt idx="5">
                  <c:v>71.1411</c:v>
                </c:pt>
                <c:pt idx="6">
                  <c:v>71.2587</c:v>
                </c:pt>
                <c:pt idx="7">
                  <c:v>71.814</c:v>
                </c:pt>
                <c:pt idx="8">
                  <c:v>72.5332</c:v>
                </c:pt>
                <c:pt idx="9">
                  <c:v>72.7226</c:v>
                </c:pt>
                <c:pt idx="10">
                  <c:v>73.3203</c:v>
                </c:pt>
                <c:pt idx="11">
                  <c:v>74.0614</c:v>
                </c:pt>
                <c:pt idx="12">
                  <c:v>74.2689</c:v>
                </c:pt>
                <c:pt idx="13">
                  <c:v>74.4314</c:v>
                </c:pt>
                <c:pt idx="14">
                  <c:v>75.1341</c:v>
                </c:pt>
                <c:pt idx="15">
                  <c:v>75.0796</c:v>
                </c:pt>
                <c:pt idx="16">
                  <c:v>75.9041</c:v>
                </c:pt>
                <c:pt idx="17">
                  <c:v>76.1244</c:v>
                </c:pt>
                <c:pt idx="18">
                  <c:v>76.5451</c:v>
                </c:pt>
                <c:pt idx="19">
                  <c:v>76.9491</c:v>
                </c:pt>
                <c:pt idx="20">
                  <c:v>77.271</c:v>
                </c:pt>
                <c:pt idx="21">
                  <c:v>78.2521</c:v>
                </c:pt>
                <c:pt idx="22">
                  <c:v>78.7975</c:v>
                </c:pt>
                <c:pt idx="23">
                  <c:v>78.7189</c:v>
                </c:pt>
                <c:pt idx="24">
                  <c:v>79.0845</c:v>
                </c:pt>
                <c:pt idx="25">
                  <c:v>79.4897</c:v>
                </c:pt>
                <c:pt idx="26">
                  <c:v>77.8437</c:v>
                </c:pt>
                <c:pt idx="27">
                  <c:v>79.2718</c:v>
                </c:pt>
                <c:pt idx="28">
                  <c:v>79.7637</c:v>
                </c:pt>
                <c:pt idx="29">
                  <c:v>80.4878</c:v>
                </c:pt>
                <c:pt idx="30">
                  <c:v>81.219</c:v>
                </c:pt>
                <c:pt idx="31">
                  <c:v>82.0269</c:v>
                </c:pt>
                <c:pt idx="32">
                  <c:v>82.3623</c:v>
                </c:pt>
                <c:pt idx="33">
                  <c:v>82.8382</c:v>
                </c:pt>
                <c:pt idx="34">
                  <c:v>83.1505</c:v>
                </c:pt>
                <c:pt idx="35">
                  <c:v>83.7282</c:v>
                </c:pt>
                <c:pt idx="36">
                  <c:v>85.0287</c:v>
                </c:pt>
                <c:pt idx="37">
                  <c:v>85.6018</c:v>
                </c:pt>
                <c:pt idx="38">
                  <c:v>86.057</c:v>
                </c:pt>
                <c:pt idx="39">
                  <c:v>86.4653</c:v>
                </c:pt>
                <c:pt idx="40">
                  <c:v>87.0784</c:v>
                </c:pt>
                <c:pt idx="41">
                  <c:v>87.5746</c:v>
                </c:pt>
                <c:pt idx="42">
                  <c:v>88.3908</c:v>
                </c:pt>
                <c:pt idx="43">
                  <c:v>88.749</c:v>
                </c:pt>
                <c:pt idx="44">
                  <c:v>89.2188</c:v>
                </c:pt>
                <c:pt idx="45">
                  <c:v>89.7737</c:v>
                </c:pt>
                <c:pt idx="46">
                  <c:v>90.1689</c:v>
                </c:pt>
                <c:pt idx="47">
                  <c:v>91.0035</c:v>
                </c:pt>
                <c:pt idx="48">
                  <c:v>91.2861</c:v>
                </c:pt>
                <c:pt idx="49">
                  <c:v>91.8176</c:v>
                </c:pt>
                <c:pt idx="50">
                  <c:v>92.1173</c:v>
                </c:pt>
                <c:pt idx="51">
                  <c:v>92.9676</c:v>
                </c:pt>
                <c:pt idx="52">
                  <c:v>93.1431</c:v>
                </c:pt>
                <c:pt idx="53">
                  <c:v>93.7565</c:v>
                </c:pt>
                <c:pt idx="54">
                  <c:v>94.5783</c:v>
                </c:pt>
                <c:pt idx="55">
                  <c:v>94.8638</c:v>
                </c:pt>
                <c:pt idx="56">
                  <c:v>95.6987</c:v>
                </c:pt>
                <c:pt idx="57">
                  <c:v>96.0264</c:v>
                </c:pt>
                <c:pt idx="58">
                  <c:v>96.3649</c:v>
                </c:pt>
                <c:pt idx="59">
                  <c:v>96.6916</c:v>
                </c:pt>
                <c:pt idx="60">
                  <c:v>96.8046</c:v>
                </c:pt>
                <c:pt idx="61">
                  <c:v>97.5291</c:v>
                </c:pt>
                <c:pt idx="62">
                  <c:v>98.7064</c:v>
                </c:pt>
                <c:pt idx="63">
                  <c:v>98.6434</c:v>
                </c:pt>
                <c:pt idx="64">
                  <c:v>99.4789</c:v>
                </c:pt>
                <c:pt idx="65">
                  <c:v>100.036</c:v>
                </c:pt>
                <c:pt idx="66">
                  <c:v>100.336</c:v>
                </c:pt>
                <c:pt idx="67">
                  <c:v>100.643</c:v>
                </c:pt>
                <c:pt idx="68">
                  <c:v>101.207</c:v>
                </c:pt>
                <c:pt idx="69">
                  <c:v>101.55</c:v>
                </c:pt>
                <c:pt idx="70">
                  <c:v>102.102</c:v>
                </c:pt>
                <c:pt idx="71">
                  <c:v>103.148</c:v>
                </c:pt>
                <c:pt idx="72">
                  <c:v>103.282</c:v>
                </c:pt>
                <c:pt idx="73">
                  <c:v>104.232</c:v>
                </c:pt>
                <c:pt idx="74">
                  <c:v>104.243</c:v>
                </c:pt>
                <c:pt idx="75">
                  <c:v>104.83</c:v>
                </c:pt>
                <c:pt idx="76">
                  <c:v>103.774</c:v>
                </c:pt>
                <c:pt idx="77">
                  <c:v>105.63</c:v>
                </c:pt>
                <c:pt idx="78">
                  <c:v>106.142</c:v>
                </c:pt>
                <c:pt idx="79">
                  <c:v>107.006</c:v>
                </c:pt>
                <c:pt idx="80">
                  <c:v>107.278</c:v>
                </c:pt>
                <c:pt idx="81">
                  <c:v>107.823</c:v>
                </c:pt>
                <c:pt idx="82">
                  <c:v>108.539</c:v>
                </c:pt>
                <c:pt idx="83">
                  <c:v>108.451</c:v>
                </c:pt>
                <c:pt idx="84">
                  <c:v>109.262</c:v>
                </c:pt>
                <c:pt idx="85">
                  <c:v>108.996</c:v>
                </c:pt>
                <c:pt idx="86">
                  <c:v>109.499</c:v>
                </c:pt>
                <c:pt idx="87">
                  <c:v>110.119</c:v>
                </c:pt>
                <c:pt idx="88">
                  <c:v>110.708</c:v>
                </c:pt>
                <c:pt idx="89">
                  <c:v>111.021</c:v>
                </c:pt>
                <c:pt idx="90">
                  <c:v>111.229</c:v>
                </c:pt>
                <c:pt idx="91">
                  <c:v>111.623</c:v>
                </c:pt>
                <c:pt idx="92">
                  <c:v>111.558</c:v>
                </c:pt>
                <c:pt idx="93">
                  <c:v>111.893</c:v>
                </c:pt>
                <c:pt idx="94">
                  <c:v>112.459</c:v>
                </c:pt>
                <c:pt idx="95">
                  <c:v>112.789</c:v>
                </c:pt>
                <c:pt idx="96">
                  <c:v>113.538</c:v>
                </c:pt>
                <c:pt idx="97">
                  <c:v>113.843</c:v>
                </c:pt>
                <c:pt idx="98">
                  <c:v>113.863</c:v>
                </c:pt>
                <c:pt idx="99">
                  <c:v>114.369</c:v>
                </c:pt>
                <c:pt idx="100">
                  <c:v>114.781</c:v>
                </c:pt>
                <c:pt idx="101">
                  <c:v>115.302</c:v>
                </c:pt>
                <c:pt idx="102">
                  <c:v>115.589</c:v>
                </c:pt>
                <c:pt idx="103">
                  <c:v>115.915</c:v>
                </c:pt>
                <c:pt idx="104">
                  <c:v>116.573</c:v>
                </c:pt>
                <c:pt idx="105">
                  <c:v>117.083</c:v>
                </c:pt>
                <c:pt idx="106">
                  <c:v>117.299</c:v>
                </c:pt>
                <c:pt idx="107">
                  <c:v>117.707</c:v>
                </c:pt>
                <c:pt idx="108">
                  <c:v>118.47</c:v>
                </c:pt>
                <c:pt idx="109">
                  <c:v>118.797</c:v>
                </c:pt>
                <c:pt idx="110">
                  <c:v>121.111</c:v>
                </c:pt>
                <c:pt idx="111">
                  <c:v>120.515</c:v>
                </c:pt>
                <c:pt idx="112">
                  <c:v>121.106</c:v>
                </c:pt>
                <c:pt idx="113">
                  <c:v>120.965</c:v>
                </c:pt>
                <c:pt idx="114">
                  <c:v>122.318</c:v>
                </c:pt>
                <c:pt idx="115">
                  <c:v>122.335</c:v>
                </c:pt>
                <c:pt idx="116">
                  <c:v>122.993</c:v>
                </c:pt>
                <c:pt idx="117">
                  <c:v>123.512</c:v>
                </c:pt>
                <c:pt idx="118">
                  <c:v>123.985</c:v>
                </c:pt>
                <c:pt idx="119">
                  <c:v>124.487</c:v>
                </c:pt>
                <c:pt idx="120">
                  <c:v>124.898</c:v>
                </c:pt>
                <c:pt idx="121">
                  <c:v>125.653</c:v>
                </c:pt>
                <c:pt idx="122">
                  <c:v>127.105</c:v>
                </c:pt>
                <c:pt idx="123">
                  <c:v>128.17</c:v>
                </c:pt>
                <c:pt idx="124">
                  <c:v>128.024</c:v>
                </c:pt>
                <c:pt idx="125">
                  <c:v>128.131</c:v>
                </c:pt>
                <c:pt idx="126">
                  <c:v>128.011</c:v>
                </c:pt>
                <c:pt idx="127">
                  <c:v>129.158</c:v>
                </c:pt>
                <c:pt idx="128">
                  <c:v>129.585</c:v>
                </c:pt>
                <c:pt idx="129">
                  <c:v>130.03</c:v>
                </c:pt>
                <c:pt idx="130">
                  <c:v>130.578</c:v>
                </c:pt>
                <c:pt idx="131">
                  <c:v>131.25</c:v>
                </c:pt>
                <c:pt idx="132">
                  <c:v>131.479</c:v>
                </c:pt>
                <c:pt idx="133">
                  <c:v>132.132</c:v>
                </c:pt>
                <c:pt idx="134">
                  <c:v>131.957</c:v>
                </c:pt>
                <c:pt idx="135">
                  <c:v>132.515</c:v>
                </c:pt>
                <c:pt idx="136">
                  <c:v>133.26</c:v>
                </c:pt>
                <c:pt idx="137">
                  <c:v>134.861</c:v>
                </c:pt>
                <c:pt idx="138">
                  <c:v>135.275</c:v>
                </c:pt>
                <c:pt idx="139">
                  <c:v>135.614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Taulukko!$R$3:$R$146</c:f>
              <c:numCache>
                <c:ptCount val="144"/>
                <c:pt idx="0">
                  <c:v>68.8615</c:v>
                </c:pt>
                <c:pt idx="1">
                  <c:v>69.2947</c:v>
                </c:pt>
                <c:pt idx="2">
                  <c:v>69.7173</c:v>
                </c:pt>
                <c:pt idx="3">
                  <c:v>70.1436</c:v>
                </c:pt>
                <c:pt idx="4">
                  <c:v>70.5727</c:v>
                </c:pt>
                <c:pt idx="5">
                  <c:v>70.9891</c:v>
                </c:pt>
                <c:pt idx="6">
                  <c:v>71.4035</c:v>
                </c:pt>
                <c:pt idx="7">
                  <c:v>71.8626</c:v>
                </c:pt>
                <c:pt idx="8">
                  <c:v>72.3486</c:v>
                </c:pt>
                <c:pt idx="9">
                  <c:v>72.8203</c:v>
                </c:pt>
                <c:pt idx="10">
                  <c:v>73.3089</c:v>
                </c:pt>
                <c:pt idx="11">
                  <c:v>73.7853</c:v>
                </c:pt>
                <c:pt idx="12">
                  <c:v>74.1841</c:v>
                </c:pt>
                <c:pt idx="13">
                  <c:v>74.5509</c:v>
                </c:pt>
                <c:pt idx="14">
                  <c:v>74.9264</c:v>
                </c:pt>
                <c:pt idx="15">
                  <c:v>75.3098</c:v>
                </c:pt>
                <c:pt idx="16">
                  <c:v>75.7215</c:v>
                </c:pt>
                <c:pt idx="17">
                  <c:v>76.1345</c:v>
                </c:pt>
                <c:pt idx="18">
                  <c:v>76.5429</c:v>
                </c:pt>
                <c:pt idx="19">
                  <c:v>76.9757</c:v>
                </c:pt>
                <c:pt idx="20">
                  <c:v>77.4636</c:v>
                </c:pt>
                <c:pt idx="21">
                  <c:v>77.9944</c:v>
                </c:pt>
                <c:pt idx="22">
                  <c:v>78.4482</c:v>
                </c:pt>
                <c:pt idx="23">
                  <c:v>78.7932</c:v>
                </c:pt>
                <c:pt idx="24">
                  <c:v>79.135</c:v>
                </c:pt>
                <c:pt idx="25">
                  <c:v>79.5281</c:v>
                </c:pt>
                <c:pt idx="26">
                  <c:v>79.9733</c:v>
                </c:pt>
                <c:pt idx="27">
                  <c:v>80.4282</c:v>
                </c:pt>
                <c:pt idx="28">
                  <c:v>80.8407</c:v>
                </c:pt>
                <c:pt idx="29">
                  <c:v>81.2567</c:v>
                </c:pt>
                <c:pt idx="30">
                  <c:v>81.7178</c:v>
                </c:pt>
                <c:pt idx="31">
                  <c:v>82.1786</c:v>
                </c:pt>
                <c:pt idx="32">
                  <c:v>82.6019</c:v>
                </c:pt>
                <c:pt idx="33">
                  <c:v>83.0176</c:v>
                </c:pt>
                <c:pt idx="34">
                  <c:v>83.4899</c:v>
                </c:pt>
                <c:pt idx="35">
                  <c:v>84.0921</c:v>
                </c:pt>
                <c:pt idx="36">
                  <c:v>84.7906</c:v>
                </c:pt>
                <c:pt idx="37">
                  <c:v>85.4397</c:v>
                </c:pt>
                <c:pt idx="38">
                  <c:v>85.9961</c:v>
                </c:pt>
                <c:pt idx="39">
                  <c:v>86.523</c:v>
                </c:pt>
                <c:pt idx="40">
                  <c:v>87.0637</c:v>
                </c:pt>
                <c:pt idx="41">
                  <c:v>87.6281</c:v>
                </c:pt>
                <c:pt idx="42">
                  <c:v>88.1916</c:v>
                </c:pt>
                <c:pt idx="43">
                  <c:v>88.7162</c:v>
                </c:pt>
                <c:pt idx="44">
                  <c:v>89.2188</c:v>
                </c:pt>
                <c:pt idx="45">
                  <c:v>89.7274</c:v>
                </c:pt>
                <c:pt idx="46">
                  <c:v>90.2528</c:v>
                </c:pt>
                <c:pt idx="47">
                  <c:v>90.7831</c:v>
                </c:pt>
                <c:pt idx="48">
                  <c:v>91.2802</c:v>
                </c:pt>
                <c:pt idx="49">
                  <c:v>91.7539</c:v>
                </c:pt>
                <c:pt idx="50">
                  <c:v>92.2468</c:v>
                </c:pt>
                <c:pt idx="51">
                  <c:v>92.7583</c:v>
                </c:pt>
                <c:pt idx="52">
                  <c:v>93.267</c:v>
                </c:pt>
                <c:pt idx="53">
                  <c:v>93.8097</c:v>
                </c:pt>
                <c:pt idx="54">
                  <c:v>94.3782</c:v>
                </c:pt>
                <c:pt idx="55">
                  <c:v>94.9259</c:v>
                </c:pt>
                <c:pt idx="56">
                  <c:v>95.446</c:v>
                </c:pt>
                <c:pt idx="57">
                  <c:v>95.9038</c:v>
                </c:pt>
                <c:pt idx="58">
                  <c:v>96.2995</c:v>
                </c:pt>
                <c:pt idx="59">
                  <c:v>96.677</c:v>
                </c:pt>
                <c:pt idx="60">
                  <c:v>97.1065</c:v>
                </c:pt>
                <c:pt idx="61">
                  <c:v>97.6643</c:v>
                </c:pt>
                <c:pt idx="62">
                  <c:v>98.2665</c:v>
                </c:pt>
                <c:pt idx="63">
                  <c:v>98.8088</c:v>
                </c:pt>
                <c:pt idx="64">
                  <c:v>99.3367</c:v>
                </c:pt>
                <c:pt idx="65">
                  <c:v>99.8412</c:v>
                </c:pt>
                <c:pt idx="66">
                  <c:v>100.282</c:v>
                </c:pt>
                <c:pt idx="67">
                  <c:v>100.711</c:v>
                </c:pt>
                <c:pt idx="68">
                  <c:v>101.168</c:v>
                </c:pt>
                <c:pt idx="69">
                  <c:v>101.664</c:v>
                </c:pt>
                <c:pt idx="70">
                  <c:v>102.228</c:v>
                </c:pt>
                <c:pt idx="71">
                  <c:v>102.823</c:v>
                </c:pt>
                <c:pt idx="72">
                  <c:v>103.377</c:v>
                </c:pt>
                <c:pt idx="73">
                  <c:v>103.884</c:v>
                </c:pt>
                <c:pt idx="74">
                  <c:v>104.337</c:v>
                </c:pt>
                <c:pt idx="75">
                  <c:v>104.781</c:v>
                </c:pt>
                <c:pt idx="76">
                  <c:v>105.238</c:v>
                </c:pt>
                <c:pt idx="77">
                  <c:v>105.708</c:v>
                </c:pt>
                <c:pt idx="78">
                  <c:v>106.229</c:v>
                </c:pt>
                <c:pt idx="79">
                  <c:v>106.772</c:v>
                </c:pt>
                <c:pt idx="80">
                  <c:v>107.281</c:v>
                </c:pt>
                <c:pt idx="81">
                  <c:v>107.768</c:v>
                </c:pt>
                <c:pt idx="82">
                  <c:v>108.21</c:v>
                </c:pt>
                <c:pt idx="83">
                  <c:v>108.586</c:v>
                </c:pt>
                <c:pt idx="84">
                  <c:v>108.924</c:v>
                </c:pt>
                <c:pt idx="85">
                  <c:v>109.237</c:v>
                </c:pt>
                <c:pt idx="86">
                  <c:v>109.608</c:v>
                </c:pt>
                <c:pt idx="87">
                  <c:v>110.058</c:v>
                </c:pt>
                <c:pt idx="88">
                  <c:v>110.497</c:v>
                </c:pt>
                <c:pt idx="89">
                  <c:v>110.867</c:v>
                </c:pt>
                <c:pt idx="90">
                  <c:v>111.176</c:v>
                </c:pt>
                <c:pt idx="91">
                  <c:v>111.445</c:v>
                </c:pt>
                <c:pt idx="92">
                  <c:v>111.701</c:v>
                </c:pt>
                <c:pt idx="93">
                  <c:v>112.016</c:v>
                </c:pt>
                <c:pt idx="94">
                  <c:v>112.41</c:v>
                </c:pt>
                <c:pt idx="95">
                  <c:v>112.845</c:v>
                </c:pt>
                <c:pt idx="96">
                  <c:v>113.282</c:v>
                </c:pt>
                <c:pt idx="97">
                  <c:v>113.656</c:v>
                </c:pt>
                <c:pt idx="98">
                  <c:v>113.985</c:v>
                </c:pt>
                <c:pt idx="99">
                  <c:v>114.351</c:v>
                </c:pt>
                <c:pt idx="100">
                  <c:v>114.759</c:v>
                </c:pt>
                <c:pt idx="101">
                  <c:v>115.171</c:v>
                </c:pt>
                <c:pt idx="102">
                  <c:v>115.573</c:v>
                </c:pt>
                <c:pt idx="103">
                  <c:v>115.997</c:v>
                </c:pt>
                <c:pt idx="104">
                  <c:v>116.46</c:v>
                </c:pt>
                <c:pt idx="105">
                  <c:v>116.911</c:v>
                </c:pt>
                <c:pt idx="106">
                  <c:v>117.336</c:v>
                </c:pt>
                <c:pt idx="107">
                  <c:v>117.794</c:v>
                </c:pt>
                <c:pt idx="108">
                  <c:v>118.293</c:v>
                </c:pt>
                <c:pt idx="109">
                  <c:v>118.789</c:v>
                </c:pt>
                <c:pt idx="110">
                  <c:v>119.25</c:v>
                </c:pt>
                <c:pt idx="111">
                  <c:v>119.7</c:v>
                </c:pt>
                <c:pt idx="112">
                  <c:v>120.207</c:v>
                </c:pt>
                <c:pt idx="113">
                  <c:v>120.809</c:v>
                </c:pt>
                <c:pt idx="114">
                  <c:v>121.475</c:v>
                </c:pt>
                <c:pt idx="115">
                  <c:v>122.105</c:v>
                </c:pt>
                <c:pt idx="116">
                  <c:v>122.697</c:v>
                </c:pt>
                <c:pt idx="117">
                  <c:v>123.284</c:v>
                </c:pt>
                <c:pt idx="118">
                  <c:v>123.855</c:v>
                </c:pt>
                <c:pt idx="119">
                  <c:v>124.435</c:v>
                </c:pt>
                <c:pt idx="120">
                  <c:v>125.079</c:v>
                </c:pt>
                <c:pt idx="121">
                  <c:v>125.855</c:v>
                </c:pt>
                <c:pt idx="122">
                  <c:v>126.709</c:v>
                </c:pt>
                <c:pt idx="123">
                  <c:v>127.407</c:v>
                </c:pt>
                <c:pt idx="124">
                  <c:v>127.834</c:v>
                </c:pt>
                <c:pt idx="125">
                  <c:v>128.123</c:v>
                </c:pt>
                <c:pt idx="126">
                  <c:v>128.479</c:v>
                </c:pt>
                <c:pt idx="127">
                  <c:v>128.973</c:v>
                </c:pt>
                <c:pt idx="128">
                  <c:v>129.502</c:v>
                </c:pt>
                <c:pt idx="129">
                  <c:v>130.009</c:v>
                </c:pt>
                <c:pt idx="130">
                  <c:v>130.522</c:v>
                </c:pt>
                <c:pt idx="131">
                  <c:v>131.014</c:v>
                </c:pt>
                <c:pt idx="132">
                  <c:v>131.461</c:v>
                </c:pt>
                <c:pt idx="133">
                  <c:v>131.862</c:v>
                </c:pt>
                <c:pt idx="134">
                  <c:v>132.264</c:v>
                </c:pt>
                <c:pt idx="135">
                  <c:v>132.792</c:v>
                </c:pt>
                <c:pt idx="136">
                  <c:v>133.523</c:v>
                </c:pt>
                <c:pt idx="137">
                  <c:v>134.332</c:v>
                </c:pt>
                <c:pt idx="138">
                  <c:v>135.027</c:v>
                </c:pt>
                <c:pt idx="139">
                  <c:v>135.605</c:v>
                </c:pt>
              </c:numCache>
            </c:numRef>
          </c:val>
          <c:smooth val="0"/>
        </c:ser>
        <c:axId val="45367685"/>
        <c:axId val="5655982"/>
      </c:lineChart>
      <c:cat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5982"/>
        <c:crossesAt val="60"/>
        <c:auto val="0"/>
        <c:lblOffset val="100"/>
        <c:tickLblSkip val="6"/>
        <c:noMultiLvlLbl val="0"/>
      </c:catAx>
      <c:valAx>
        <c:axId val="5655982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3676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Taulukko!$T$3:$T$146</c:f>
              <c:numCache>
                <c:ptCount val="14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129.83</c:v>
                </c:pt>
                <c:pt idx="136">
                  <c:v>115.94</c:v>
                </c:pt>
                <c:pt idx="137">
                  <c:v>150.74</c:v>
                </c:pt>
                <c:pt idx="138">
                  <c:v>121.95</c:v>
                </c:pt>
                <c:pt idx="139">
                  <c:v>108.91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Taulukko!$U$3:$U$146</c:f>
              <c:numCache>
                <c:ptCount val="144"/>
                <c:pt idx="0">
                  <c:v>86.404</c:v>
                </c:pt>
                <c:pt idx="1">
                  <c:v>86.8623</c:v>
                </c:pt>
                <c:pt idx="2">
                  <c:v>86.5349</c:v>
                </c:pt>
                <c:pt idx="3">
                  <c:v>87.114</c:v>
                </c:pt>
                <c:pt idx="4">
                  <c:v>87.0266</c:v>
                </c:pt>
                <c:pt idx="5">
                  <c:v>88.2727</c:v>
                </c:pt>
                <c:pt idx="6">
                  <c:v>86.5999</c:v>
                </c:pt>
                <c:pt idx="7">
                  <c:v>87.8413</c:v>
                </c:pt>
                <c:pt idx="8">
                  <c:v>87.0537</c:v>
                </c:pt>
                <c:pt idx="9">
                  <c:v>86.7991</c:v>
                </c:pt>
                <c:pt idx="10">
                  <c:v>86.8377</c:v>
                </c:pt>
                <c:pt idx="11">
                  <c:v>86.3801</c:v>
                </c:pt>
                <c:pt idx="12">
                  <c:v>93.7747</c:v>
                </c:pt>
                <c:pt idx="13">
                  <c:v>85.4335</c:v>
                </c:pt>
                <c:pt idx="14">
                  <c:v>86.4961</c:v>
                </c:pt>
                <c:pt idx="15">
                  <c:v>84.7283</c:v>
                </c:pt>
                <c:pt idx="16">
                  <c:v>85.2579</c:v>
                </c:pt>
                <c:pt idx="17">
                  <c:v>82.9171</c:v>
                </c:pt>
                <c:pt idx="18">
                  <c:v>84.0647</c:v>
                </c:pt>
                <c:pt idx="19">
                  <c:v>82.6346</c:v>
                </c:pt>
                <c:pt idx="20">
                  <c:v>82.9871</c:v>
                </c:pt>
                <c:pt idx="21">
                  <c:v>83.0207</c:v>
                </c:pt>
                <c:pt idx="22">
                  <c:v>82.7193</c:v>
                </c:pt>
                <c:pt idx="23">
                  <c:v>82.5583</c:v>
                </c:pt>
                <c:pt idx="24">
                  <c:v>83.2067</c:v>
                </c:pt>
                <c:pt idx="25">
                  <c:v>82.8978</c:v>
                </c:pt>
                <c:pt idx="26">
                  <c:v>81.3734</c:v>
                </c:pt>
                <c:pt idx="27">
                  <c:v>81.1351</c:v>
                </c:pt>
                <c:pt idx="28">
                  <c:v>81.3655</c:v>
                </c:pt>
                <c:pt idx="29">
                  <c:v>82.5369</c:v>
                </c:pt>
                <c:pt idx="30">
                  <c:v>81.9949</c:v>
                </c:pt>
                <c:pt idx="31">
                  <c:v>82.139</c:v>
                </c:pt>
                <c:pt idx="32">
                  <c:v>82.0304</c:v>
                </c:pt>
                <c:pt idx="33">
                  <c:v>82.2554</c:v>
                </c:pt>
                <c:pt idx="34">
                  <c:v>82.8077</c:v>
                </c:pt>
                <c:pt idx="35">
                  <c:v>82.6089</c:v>
                </c:pt>
                <c:pt idx="36">
                  <c:v>83.858</c:v>
                </c:pt>
                <c:pt idx="37">
                  <c:v>83.8742</c:v>
                </c:pt>
                <c:pt idx="38">
                  <c:v>83.2364</c:v>
                </c:pt>
                <c:pt idx="39">
                  <c:v>85.5159</c:v>
                </c:pt>
                <c:pt idx="40">
                  <c:v>86.1275</c:v>
                </c:pt>
                <c:pt idx="41">
                  <c:v>84.452</c:v>
                </c:pt>
                <c:pt idx="42">
                  <c:v>87.684</c:v>
                </c:pt>
                <c:pt idx="43">
                  <c:v>87.2077</c:v>
                </c:pt>
                <c:pt idx="44">
                  <c:v>88.2493</c:v>
                </c:pt>
                <c:pt idx="45">
                  <c:v>88.9685</c:v>
                </c:pt>
                <c:pt idx="46">
                  <c:v>88.969</c:v>
                </c:pt>
                <c:pt idx="47">
                  <c:v>90.476</c:v>
                </c:pt>
                <c:pt idx="48">
                  <c:v>90.0075</c:v>
                </c:pt>
                <c:pt idx="49">
                  <c:v>89.8761</c:v>
                </c:pt>
                <c:pt idx="50">
                  <c:v>91.5196</c:v>
                </c:pt>
                <c:pt idx="51">
                  <c:v>92.6747</c:v>
                </c:pt>
                <c:pt idx="52">
                  <c:v>90.9811</c:v>
                </c:pt>
                <c:pt idx="53">
                  <c:v>93.4404</c:v>
                </c:pt>
                <c:pt idx="54">
                  <c:v>91.4752</c:v>
                </c:pt>
                <c:pt idx="55">
                  <c:v>92.776</c:v>
                </c:pt>
                <c:pt idx="56">
                  <c:v>93.0059</c:v>
                </c:pt>
                <c:pt idx="57">
                  <c:v>93.3492</c:v>
                </c:pt>
                <c:pt idx="58">
                  <c:v>93.5281</c:v>
                </c:pt>
                <c:pt idx="59">
                  <c:v>93.4725</c:v>
                </c:pt>
                <c:pt idx="60">
                  <c:v>95.1423</c:v>
                </c:pt>
                <c:pt idx="61">
                  <c:v>96.1555</c:v>
                </c:pt>
                <c:pt idx="62">
                  <c:v>108.534</c:v>
                </c:pt>
                <c:pt idx="63">
                  <c:v>96.8596</c:v>
                </c:pt>
                <c:pt idx="64">
                  <c:v>98.5462</c:v>
                </c:pt>
                <c:pt idx="65">
                  <c:v>98.5611</c:v>
                </c:pt>
                <c:pt idx="66">
                  <c:v>98.64</c:v>
                </c:pt>
                <c:pt idx="67">
                  <c:v>99.5587</c:v>
                </c:pt>
                <c:pt idx="68">
                  <c:v>100.535</c:v>
                </c:pt>
                <c:pt idx="69">
                  <c:v>100.199</c:v>
                </c:pt>
                <c:pt idx="70">
                  <c:v>101.344</c:v>
                </c:pt>
                <c:pt idx="71">
                  <c:v>103.9</c:v>
                </c:pt>
                <c:pt idx="72">
                  <c:v>101.149</c:v>
                </c:pt>
                <c:pt idx="73">
                  <c:v>119.722</c:v>
                </c:pt>
                <c:pt idx="74">
                  <c:v>114.377</c:v>
                </c:pt>
                <c:pt idx="75">
                  <c:v>109.097</c:v>
                </c:pt>
                <c:pt idx="76">
                  <c:v>107.776</c:v>
                </c:pt>
                <c:pt idx="77">
                  <c:v>107.472</c:v>
                </c:pt>
                <c:pt idx="78">
                  <c:v>107.769</c:v>
                </c:pt>
                <c:pt idx="79">
                  <c:v>107.775</c:v>
                </c:pt>
                <c:pt idx="80">
                  <c:v>107.067</c:v>
                </c:pt>
                <c:pt idx="81">
                  <c:v>107.193</c:v>
                </c:pt>
                <c:pt idx="82">
                  <c:v>107.846</c:v>
                </c:pt>
                <c:pt idx="83">
                  <c:v>106.642</c:v>
                </c:pt>
                <c:pt idx="84">
                  <c:v>107.843</c:v>
                </c:pt>
                <c:pt idx="85">
                  <c:v>107.301</c:v>
                </c:pt>
                <c:pt idx="86">
                  <c:v>109.163</c:v>
                </c:pt>
                <c:pt idx="87">
                  <c:v>110.164</c:v>
                </c:pt>
                <c:pt idx="88">
                  <c:v>109.473</c:v>
                </c:pt>
                <c:pt idx="89">
                  <c:v>109.397</c:v>
                </c:pt>
                <c:pt idx="90">
                  <c:v>109.491</c:v>
                </c:pt>
                <c:pt idx="91">
                  <c:v>108.882</c:v>
                </c:pt>
                <c:pt idx="92">
                  <c:v>108.74</c:v>
                </c:pt>
                <c:pt idx="93">
                  <c:v>109.972</c:v>
                </c:pt>
                <c:pt idx="94">
                  <c:v>109.345</c:v>
                </c:pt>
                <c:pt idx="95">
                  <c:v>108.928</c:v>
                </c:pt>
                <c:pt idx="96">
                  <c:v>108.922</c:v>
                </c:pt>
                <c:pt idx="97">
                  <c:v>109.637</c:v>
                </c:pt>
                <c:pt idx="98">
                  <c:v>102.935</c:v>
                </c:pt>
                <c:pt idx="99">
                  <c:v>110.072</c:v>
                </c:pt>
                <c:pt idx="100">
                  <c:v>110.722</c:v>
                </c:pt>
                <c:pt idx="101">
                  <c:v>109.467</c:v>
                </c:pt>
                <c:pt idx="102">
                  <c:v>111.404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110.546</c:v>
                </c:pt>
                <c:pt idx="107">
                  <c:v>110.369</c:v>
                </c:pt>
                <c:pt idx="108">
                  <c:v>112.907</c:v>
                </c:pt>
                <c:pt idx="109">
                  <c:v>110.457</c:v>
                </c:pt>
                <c:pt idx="110">
                  <c:v>111.945</c:v>
                </c:pt>
                <c:pt idx="111">
                  <c:v>109.779</c:v>
                </c:pt>
                <c:pt idx="112">
                  <c:v>110.873</c:v>
                </c:pt>
                <c:pt idx="113">
                  <c:v>111.528</c:v>
                </c:pt>
                <c:pt idx="114">
                  <c:v>109.903</c:v>
                </c:pt>
                <c:pt idx="115">
                  <c:v>110.993</c:v>
                </c:pt>
                <c:pt idx="116">
                  <c:v>111.192</c:v>
                </c:pt>
                <c:pt idx="117">
                  <c:v>111.567</c:v>
                </c:pt>
                <c:pt idx="118">
                  <c:v>112.081</c:v>
                </c:pt>
                <c:pt idx="119">
                  <c:v>111.26</c:v>
                </c:pt>
                <c:pt idx="120">
                  <c:v>112.793</c:v>
                </c:pt>
                <c:pt idx="121">
                  <c:v>111.913</c:v>
                </c:pt>
                <c:pt idx="122">
                  <c:v>111.788</c:v>
                </c:pt>
                <c:pt idx="123">
                  <c:v>113.624</c:v>
                </c:pt>
                <c:pt idx="124">
                  <c:v>113.466</c:v>
                </c:pt>
                <c:pt idx="125">
                  <c:v>114.495</c:v>
                </c:pt>
                <c:pt idx="126">
                  <c:v>114.57</c:v>
                </c:pt>
                <c:pt idx="127">
                  <c:v>114.703</c:v>
                </c:pt>
                <c:pt idx="128">
                  <c:v>115.252</c:v>
                </c:pt>
                <c:pt idx="129">
                  <c:v>115.686</c:v>
                </c:pt>
                <c:pt idx="130">
                  <c:v>115.962</c:v>
                </c:pt>
                <c:pt idx="131">
                  <c:v>117.996</c:v>
                </c:pt>
                <c:pt idx="132">
                  <c:v>115.691</c:v>
                </c:pt>
                <c:pt idx="133">
                  <c:v>119.025</c:v>
                </c:pt>
                <c:pt idx="134">
                  <c:v>118.122</c:v>
                </c:pt>
                <c:pt idx="135">
                  <c:v>119.214</c:v>
                </c:pt>
                <c:pt idx="136">
                  <c:v>118.736</c:v>
                </c:pt>
                <c:pt idx="137">
                  <c:v>119.337</c:v>
                </c:pt>
                <c:pt idx="138">
                  <c:v>120.013</c:v>
                </c:pt>
                <c:pt idx="139">
                  <c:v>120.613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Taulukko!$V$3:$V$146</c:f>
              <c:numCache>
                <c:ptCount val="144"/>
                <c:pt idx="0">
                  <c:v>87.3756</c:v>
                </c:pt>
                <c:pt idx="1">
                  <c:v>87.3724</c:v>
                </c:pt>
                <c:pt idx="2">
                  <c:v>87.4114</c:v>
                </c:pt>
                <c:pt idx="3">
                  <c:v>87.4814</c:v>
                </c:pt>
                <c:pt idx="4">
                  <c:v>87.5611</c:v>
                </c:pt>
                <c:pt idx="5">
                  <c:v>87.5978</c:v>
                </c:pt>
                <c:pt idx="6">
                  <c:v>87.5664</c:v>
                </c:pt>
                <c:pt idx="7">
                  <c:v>87.4918</c:v>
                </c:pt>
                <c:pt idx="8">
                  <c:v>87.3606</c:v>
                </c:pt>
                <c:pt idx="9">
                  <c:v>87.1753</c:v>
                </c:pt>
                <c:pt idx="10">
                  <c:v>86.9556</c:v>
                </c:pt>
                <c:pt idx="11">
                  <c:v>86.6944</c:v>
                </c:pt>
                <c:pt idx="12">
                  <c:v>86.4018</c:v>
                </c:pt>
                <c:pt idx="13">
                  <c:v>86.103</c:v>
                </c:pt>
                <c:pt idx="14">
                  <c:v>85.7739</c:v>
                </c:pt>
                <c:pt idx="15">
                  <c:v>85.3782</c:v>
                </c:pt>
                <c:pt idx="16">
                  <c:v>84.9345</c:v>
                </c:pt>
                <c:pt idx="17">
                  <c:v>84.4964</c:v>
                </c:pt>
                <c:pt idx="18">
                  <c:v>84.1157</c:v>
                </c:pt>
                <c:pt idx="19">
                  <c:v>83.7946</c:v>
                </c:pt>
                <c:pt idx="20">
                  <c:v>83.539</c:v>
                </c:pt>
                <c:pt idx="21">
                  <c:v>83.3383</c:v>
                </c:pt>
                <c:pt idx="22">
                  <c:v>83.1598</c:v>
                </c:pt>
                <c:pt idx="23">
                  <c:v>83.0051</c:v>
                </c:pt>
                <c:pt idx="24">
                  <c:v>82.8516</c:v>
                </c:pt>
                <c:pt idx="25">
                  <c:v>82.6487</c:v>
                </c:pt>
                <c:pt idx="26">
                  <c:v>82.4255</c:v>
                </c:pt>
                <c:pt idx="27">
                  <c:v>82.2855</c:v>
                </c:pt>
                <c:pt idx="28">
                  <c:v>82.2759</c:v>
                </c:pt>
                <c:pt idx="29">
                  <c:v>82.3453</c:v>
                </c:pt>
                <c:pt idx="30">
                  <c:v>82.4289</c:v>
                </c:pt>
                <c:pt idx="31">
                  <c:v>82.5305</c:v>
                </c:pt>
                <c:pt idx="32">
                  <c:v>82.6788</c:v>
                </c:pt>
                <c:pt idx="33">
                  <c:v>82.8903</c:v>
                </c:pt>
                <c:pt idx="34">
                  <c:v>83.1632</c:v>
                </c:pt>
                <c:pt idx="35">
                  <c:v>83.4951</c:v>
                </c:pt>
                <c:pt idx="36">
                  <c:v>83.8819</c:v>
                </c:pt>
                <c:pt idx="37">
                  <c:v>84.2934</c:v>
                </c:pt>
                <c:pt idx="38">
                  <c:v>84.7639</c:v>
                </c:pt>
                <c:pt idx="39">
                  <c:v>85.3234</c:v>
                </c:pt>
                <c:pt idx="40">
                  <c:v>85.8837</c:v>
                </c:pt>
                <c:pt idx="41">
                  <c:v>86.455</c:v>
                </c:pt>
                <c:pt idx="42">
                  <c:v>87.1003</c:v>
                </c:pt>
                <c:pt idx="43">
                  <c:v>87.751</c:v>
                </c:pt>
                <c:pt idx="44">
                  <c:v>88.3737</c:v>
                </c:pt>
                <c:pt idx="45">
                  <c:v>88.9694</c:v>
                </c:pt>
                <c:pt idx="46">
                  <c:v>89.53</c:v>
                </c:pt>
                <c:pt idx="47">
                  <c:v>90.0531</c:v>
                </c:pt>
                <c:pt idx="48">
                  <c:v>90.5198</c:v>
                </c:pt>
                <c:pt idx="49">
                  <c:v>90.9813</c:v>
                </c:pt>
                <c:pt idx="50">
                  <c:v>91.4719</c:v>
                </c:pt>
                <c:pt idx="51">
                  <c:v>91.905</c:v>
                </c:pt>
                <c:pt idx="52">
                  <c:v>92.261</c:v>
                </c:pt>
                <c:pt idx="53">
                  <c:v>92.5857</c:v>
                </c:pt>
                <c:pt idx="54">
                  <c:v>92.8839</c:v>
                </c:pt>
                <c:pt idx="55">
                  <c:v>93.209</c:v>
                </c:pt>
                <c:pt idx="56">
                  <c:v>93.5806</c:v>
                </c:pt>
                <c:pt idx="57">
                  <c:v>93.9783</c:v>
                </c:pt>
                <c:pt idx="58">
                  <c:v>94.4227</c:v>
                </c:pt>
                <c:pt idx="59">
                  <c:v>94.9567</c:v>
                </c:pt>
                <c:pt idx="60">
                  <c:v>95.5954</c:v>
                </c:pt>
                <c:pt idx="61">
                  <c:v>96.2721</c:v>
                </c:pt>
                <c:pt idx="62">
                  <c:v>96.934</c:v>
                </c:pt>
                <c:pt idx="63">
                  <c:v>97.5993</c:v>
                </c:pt>
                <c:pt idx="64">
                  <c:v>98.2599</c:v>
                </c:pt>
                <c:pt idx="65">
                  <c:v>98.8704</c:v>
                </c:pt>
                <c:pt idx="66">
                  <c:v>99.4508</c:v>
                </c:pt>
                <c:pt idx="67">
                  <c:v>100.044</c:v>
                </c:pt>
                <c:pt idx="68">
                  <c:v>100.63</c:v>
                </c:pt>
                <c:pt idx="69">
                  <c:v>101.198</c:v>
                </c:pt>
                <c:pt idx="70">
                  <c:v>101.777</c:v>
                </c:pt>
                <c:pt idx="71">
                  <c:v>102.285</c:v>
                </c:pt>
                <c:pt idx="72">
                  <c:v>102.665</c:v>
                </c:pt>
                <c:pt idx="73">
                  <c:v>103.004</c:v>
                </c:pt>
                <c:pt idx="74">
                  <c:v>103.299</c:v>
                </c:pt>
                <c:pt idx="75">
                  <c:v>103.589</c:v>
                </c:pt>
                <c:pt idx="76">
                  <c:v>104.017</c:v>
                </c:pt>
                <c:pt idx="77">
                  <c:v>104.589</c:v>
                </c:pt>
                <c:pt idx="78">
                  <c:v>105.207</c:v>
                </c:pt>
                <c:pt idx="79">
                  <c:v>105.778</c:v>
                </c:pt>
                <c:pt idx="80">
                  <c:v>106.279</c:v>
                </c:pt>
                <c:pt idx="81">
                  <c:v>106.741</c:v>
                </c:pt>
                <c:pt idx="82">
                  <c:v>107.164</c:v>
                </c:pt>
                <c:pt idx="83">
                  <c:v>107.561</c:v>
                </c:pt>
                <c:pt idx="84">
                  <c:v>107.98</c:v>
                </c:pt>
                <c:pt idx="85">
                  <c:v>108.437</c:v>
                </c:pt>
                <c:pt idx="86">
                  <c:v>108.908</c:v>
                </c:pt>
                <c:pt idx="87">
                  <c:v>109.295</c:v>
                </c:pt>
                <c:pt idx="88">
                  <c:v>109.53</c:v>
                </c:pt>
                <c:pt idx="89">
                  <c:v>109.657</c:v>
                </c:pt>
                <c:pt idx="90">
                  <c:v>109.722</c:v>
                </c:pt>
                <c:pt idx="91">
                  <c:v>109.755</c:v>
                </c:pt>
                <c:pt idx="92">
                  <c:v>109.809</c:v>
                </c:pt>
                <c:pt idx="93">
                  <c:v>109.882</c:v>
                </c:pt>
                <c:pt idx="94">
                  <c:v>109.927</c:v>
                </c:pt>
                <c:pt idx="95">
                  <c:v>109.967</c:v>
                </c:pt>
                <c:pt idx="96">
                  <c:v>110.065</c:v>
                </c:pt>
                <c:pt idx="97">
                  <c:v>110.226</c:v>
                </c:pt>
                <c:pt idx="98">
                  <c:v>110.412</c:v>
                </c:pt>
                <c:pt idx="99">
                  <c:v>110.597</c:v>
                </c:pt>
                <c:pt idx="100">
                  <c:v>110.762</c:v>
                </c:pt>
                <c:pt idx="101">
                  <c:v>110.92</c:v>
                </c:pt>
                <c:pt idx="102">
                  <c:v>111.092</c:v>
                </c:pt>
                <c:pt idx="103">
                  <c:v>111.228</c:v>
                </c:pt>
                <c:pt idx="104">
                  <c:v>111.306</c:v>
                </c:pt>
                <c:pt idx="105">
                  <c:v>111.349</c:v>
                </c:pt>
                <c:pt idx="106">
                  <c:v>111.398</c:v>
                </c:pt>
                <c:pt idx="107">
                  <c:v>111.495</c:v>
                </c:pt>
                <c:pt idx="108">
                  <c:v>111.579</c:v>
                </c:pt>
                <c:pt idx="109">
                  <c:v>111.572</c:v>
                </c:pt>
                <c:pt idx="110">
                  <c:v>111.508</c:v>
                </c:pt>
                <c:pt idx="111">
                  <c:v>111.443</c:v>
                </c:pt>
                <c:pt idx="112">
                  <c:v>111.434</c:v>
                </c:pt>
                <c:pt idx="113">
                  <c:v>111.46</c:v>
                </c:pt>
                <c:pt idx="114">
                  <c:v>111.499</c:v>
                </c:pt>
                <c:pt idx="115">
                  <c:v>111.613</c:v>
                </c:pt>
                <c:pt idx="116">
                  <c:v>111.795</c:v>
                </c:pt>
                <c:pt idx="117">
                  <c:v>112.002</c:v>
                </c:pt>
                <c:pt idx="118">
                  <c:v>112.21</c:v>
                </c:pt>
                <c:pt idx="119">
                  <c:v>112.429</c:v>
                </c:pt>
                <c:pt idx="120">
                  <c:v>112.677</c:v>
                </c:pt>
                <c:pt idx="121">
                  <c:v>112.941</c:v>
                </c:pt>
                <c:pt idx="122">
                  <c:v>113.272</c:v>
                </c:pt>
                <c:pt idx="123">
                  <c:v>113.694</c:v>
                </c:pt>
                <c:pt idx="124">
                  <c:v>114.14</c:v>
                </c:pt>
                <c:pt idx="125">
                  <c:v>114.581</c:v>
                </c:pt>
                <c:pt idx="126">
                  <c:v>115.005</c:v>
                </c:pt>
                <c:pt idx="127">
                  <c:v>115.425</c:v>
                </c:pt>
                <c:pt idx="128">
                  <c:v>115.868</c:v>
                </c:pt>
                <c:pt idx="129">
                  <c:v>116.338</c:v>
                </c:pt>
                <c:pt idx="130">
                  <c:v>116.839</c:v>
                </c:pt>
                <c:pt idx="131">
                  <c:v>117.333</c:v>
                </c:pt>
                <c:pt idx="132">
                  <c:v>117.815</c:v>
                </c:pt>
                <c:pt idx="133">
                  <c:v>118.328</c:v>
                </c:pt>
                <c:pt idx="134">
                  <c:v>118.816</c:v>
                </c:pt>
                <c:pt idx="135">
                  <c:v>119.255</c:v>
                </c:pt>
                <c:pt idx="136">
                  <c:v>119.677</c:v>
                </c:pt>
                <c:pt idx="137">
                  <c:v>120.118</c:v>
                </c:pt>
                <c:pt idx="138">
                  <c:v>120.593</c:v>
                </c:pt>
                <c:pt idx="139">
                  <c:v>121.077</c:v>
                </c:pt>
              </c:numCache>
            </c:numRef>
          </c:val>
          <c:smooth val="0"/>
        </c:ser>
        <c:axId val="50903839"/>
        <c:axId val="55481368"/>
      </c:lineChart>
      <c:catAx>
        <c:axId val="50903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481368"/>
        <c:crossesAt val="60"/>
        <c:auto val="0"/>
        <c:lblOffset val="100"/>
        <c:tickLblSkip val="6"/>
        <c:noMultiLvlLbl val="0"/>
      </c:catAx>
      <c:valAx>
        <c:axId val="5548136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9038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Taulukko!$X$3:$X$146</c:f>
              <c:numCache>
                <c:ptCount val="14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123.65</c:v>
                </c:pt>
                <c:pt idx="136">
                  <c:v>124.21</c:v>
                </c:pt>
                <c:pt idx="137">
                  <c:v>155.19</c:v>
                </c:pt>
                <c:pt idx="138">
                  <c:v>162.46</c:v>
                </c:pt>
                <c:pt idx="139">
                  <c:v>128.17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Taulukko!$Y$3:$Y$146</c:f>
              <c:numCache>
                <c:ptCount val="144"/>
                <c:pt idx="0">
                  <c:v>81.1605</c:v>
                </c:pt>
                <c:pt idx="1">
                  <c:v>81.7561</c:v>
                </c:pt>
                <c:pt idx="2">
                  <c:v>77.3788</c:v>
                </c:pt>
                <c:pt idx="3">
                  <c:v>82.9737</c:v>
                </c:pt>
                <c:pt idx="4">
                  <c:v>83.505</c:v>
                </c:pt>
                <c:pt idx="5">
                  <c:v>84.0224</c:v>
                </c:pt>
                <c:pt idx="6">
                  <c:v>84.4444</c:v>
                </c:pt>
                <c:pt idx="7">
                  <c:v>85.0275</c:v>
                </c:pt>
                <c:pt idx="8">
                  <c:v>85.509</c:v>
                </c:pt>
                <c:pt idx="9">
                  <c:v>85.5728</c:v>
                </c:pt>
                <c:pt idx="10">
                  <c:v>86.3323</c:v>
                </c:pt>
                <c:pt idx="11">
                  <c:v>87.0876</c:v>
                </c:pt>
                <c:pt idx="12">
                  <c:v>87.1993</c:v>
                </c:pt>
                <c:pt idx="13">
                  <c:v>87.4805</c:v>
                </c:pt>
                <c:pt idx="14">
                  <c:v>87.7355</c:v>
                </c:pt>
                <c:pt idx="15">
                  <c:v>88.062</c:v>
                </c:pt>
                <c:pt idx="16">
                  <c:v>88.279</c:v>
                </c:pt>
                <c:pt idx="17">
                  <c:v>88.4946</c:v>
                </c:pt>
                <c:pt idx="18">
                  <c:v>88.4721</c:v>
                </c:pt>
                <c:pt idx="19">
                  <c:v>89.0464</c:v>
                </c:pt>
                <c:pt idx="20">
                  <c:v>89.0394</c:v>
                </c:pt>
                <c:pt idx="21">
                  <c:v>90.0851</c:v>
                </c:pt>
                <c:pt idx="22">
                  <c:v>90.0505</c:v>
                </c:pt>
                <c:pt idx="23">
                  <c:v>89.8961</c:v>
                </c:pt>
                <c:pt idx="24">
                  <c:v>90.3649</c:v>
                </c:pt>
                <c:pt idx="25">
                  <c:v>90.1423</c:v>
                </c:pt>
                <c:pt idx="26">
                  <c:v>90.3106</c:v>
                </c:pt>
                <c:pt idx="27">
                  <c:v>90.2545</c:v>
                </c:pt>
                <c:pt idx="28">
                  <c:v>90.6248</c:v>
                </c:pt>
                <c:pt idx="29">
                  <c:v>90.7813</c:v>
                </c:pt>
                <c:pt idx="30">
                  <c:v>91.4494</c:v>
                </c:pt>
                <c:pt idx="31">
                  <c:v>91.061</c:v>
                </c:pt>
                <c:pt idx="32">
                  <c:v>91.3265</c:v>
                </c:pt>
                <c:pt idx="33">
                  <c:v>91.0569</c:v>
                </c:pt>
                <c:pt idx="34">
                  <c:v>91.0684</c:v>
                </c:pt>
                <c:pt idx="35">
                  <c:v>91.0523</c:v>
                </c:pt>
                <c:pt idx="36">
                  <c:v>91.5103</c:v>
                </c:pt>
                <c:pt idx="37">
                  <c:v>92.4103</c:v>
                </c:pt>
                <c:pt idx="38">
                  <c:v>92.3708</c:v>
                </c:pt>
                <c:pt idx="39">
                  <c:v>92.759</c:v>
                </c:pt>
                <c:pt idx="40">
                  <c:v>92.8025</c:v>
                </c:pt>
                <c:pt idx="41">
                  <c:v>92.7789</c:v>
                </c:pt>
                <c:pt idx="42">
                  <c:v>92.5405</c:v>
                </c:pt>
                <c:pt idx="43">
                  <c:v>93.2166</c:v>
                </c:pt>
                <c:pt idx="44">
                  <c:v>93.6976</c:v>
                </c:pt>
                <c:pt idx="45">
                  <c:v>93.5379</c:v>
                </c:pt>
                <c:pt idx="46">
                  <c:v>93.9294</c:v>
                </c:pt>
                <c:pt idx="47">
                  <c:v>94.3678</c:v>
                </c:pt>
                <c:pt idx="48">
                  <c:v>94.6169</c:v>
                </c:pt>
                <c:pt idx="49">
                  <c:v>94.5037</c:v>
                </c:pt>
                <c:pt idx="50">
                  <c:v>94.5776</c:v>
                </c:pt>
                <c:pt idx="51">
                  <c:v>94.7796</c:v>
                </c:pt>
                <c:pt idx="52">
                  <c:v>94.855</c:v>
                </c:pt>
                <c:pt idx="53">
                  <c:v>95.0826</c:v>
                </c:pt>
                <c:pt idx="54">
                  <c:v>96.1342</c:v>
                </c:pt>
                <c:pt idx="55">
                  <c:v>96.2288</c:v>
                </c:pt>
                <c:pt idx="56">
                  <c:v>96.0931</c:v>
                </c:pt>
                <c:pt idx="57">
                  <c:v>96.9515</c:v>
                </c:pt>
                <c:pt idx="58">
                  <c:v>97.0453</c:v>
                </c:pt>
                <c:pt idx="59">
                  <c:v>97.3354</c:v>
                </c:pt>
                <c:pt idx="60">
                  <c:v>97.4233</c:v>
                </c:pt>
                <c:pt idx="61">
                  <c:v>97.6701</c:v>
                </c:pt>
                <c:pt idx="62">
                  <c:v>98.8036</c:v>
                </c:pt>
                <c:pt idx="63">
                  <c:v>99.0356</c:v>
                </c:pt>
                <c:pt idx="64">
                  <c:v>99.4722</c:v>
                </c:pt>
                <c:pt idx="65">
                  <c:v>100.138</c:v>
                </c:pt>
                <c:pt idx="66">
                  <c:v>100.403</c:v>
                </c:pt>
                <c:pt idx="67">
                  <c:v>100.394</c:v>
                </c:pt>
                <c:pt idx="68">
                  <c:v>101.201</c:v>
                </c:pt>
                <c:pt idx="69">
                  <c:v>101.22</c:v>
                </c:pt>
                <c:pt idx="70">
                  <c:v>101.903</c:v>
                </c:pt>
                <c:pt idx="71">
                  <c:v>102.58</c:v>
                </c:pt>
                <c:pt idx="72">
                  <c:v>103.025</c:v>
                </c:pt>
                <c:pt idx="73">
                  <c:v>104.018</c:v>
                </c:pt>
                <c:pt idx="74">
                  <c:v>103.778</c:v>
                </c:pt>
                <c:pt idx="75">
                  <c:v>104.318</c:v>
                </c:pt>
                <c:pt idx="76">
                  <c:v>104.817</c:v>
                </c:pt>
                <c:pt idx="77">
                  <c:v>105.504</c:v>
                </c:pt>
                <c:pt idx="78">
                  <c:v>105.727</c:v>
                </c:pt>
                <c:pt idx="79">
                  <c:v>106.709</c:v>
                </c:pt>
                <c:pt idx="80">
                  <c:v>106.908</c:v>
                </c:pt>
                <c:pt idx="81">
                  <c:v>107.774</c:v>
                </c:pt>
                <c:pt idx="82">
                  <c:v>107.99</c:v>
                </c:pt>
                <c:pt idx="83">
                  <c:v>107.953</c:v>
                </c:pt>
                <c:pt idx="84">
                  <c:v>108.809</c:v>
                </c:pt>
                <c:pt idx="85">
                  <c:v>108.95</c:v>
                </c:pt>
                <c:pt idx="86">
                  <c:v>109.797</c:v>
                </c:pt>
                <c:pt idx="87">
                  <c:v>110.171</c:v>
                </c:pt>
                <c:pt idx="88">
                  <c:v>110.526</c:v>
                </c:pt>
                <c:pt idx="89">
                  <c:v>110.583</c:v>
                </c:pt>
                <c:pt idx="90">
                  <c:v>111.436</c:v>
                </c:pt>
                <c:pt idx="91">
                  <c:v>111.623</c:v>
                </c:pt>
                <c:pt idx="92">
                  <c:v>111.912</c:v>
                </c:pt>
                <c:pt idx="93">
                  <c:v>112.422</c:v>
                </c:pt>
                <c:pt idx="94">
                  <c:v>112.896</c:v>
                </c:pt>
                <c:pt idx="95">
                  <c:v>113.584</c:v>
                </c:pt>
                <c:pt idx="96">
                  <c:v>113.592</c:v>
                </c:pt>
                <c:pt idx="97">
                  <c:v>113.976</c:v>
                </c:pt>
                <c:pt idx="98">
                  <c:v>114.211</c:v>
                </c:pt>
                <c:pt idx="99">
                  <c:v>115.076</c:v>
                </c:pt>
                <c:pt idx="100">
                  <c:v>115.949</c:v>
                </c:pt>
                <c:pt idx="101">
                  <c:v>116.325</c:v>
                </c:pt>
                <c:pt idx="102">
                  <c:v>116.279</c:v>
                </c:pt>
                <c:pt idx="103">
                  <c:v>116.77</c:v>
                </c:pt>
                <c:pt idx="104">
                  <c:v>117.539</c:v>
                </c:pt>
                <c:pt idx="105">
                  <c:v>117.402</c:v>
                </c:pt>
                <c:pt idx="106">
                  <c:v>117.976</c:v>
                </c:pt>
                <c:pt idx="107">
                  <c:v>118.607</c:v>
                </c:pt>
                <c:pt idx="108">
                  <c:v>119.802</c:v>
                </c:pt>
                <c:pt idx="109">
                  <c:v>119.8</c:v>
                </c:pt>
                <c:pt idx="110">
                  <c:v>120.238</c:v>
                </c:pt>
                <c:pt idx="111">
                  <c:v>120.446</c:v>
                </c:pt>
                <c:pt idx="112">
                  <c:v>120.679</c:v>
                </c:pt>
                <c:pt idx="113">
                  <c:v>121.135</c:v>
                </c:pt>
                <c:pt idx="114">
                  <c:v>121.385</c:v>
                </c:pt>
                <c:pt idx="115">
                  <c:v>122.088</c:v>
                </c:pt>
                <c:pt idx="116">
                  <c:v>122.216</c:v>
                </c:pt>
                <c:pt idx="117">
                  <c:v>123.191</c:v>
                </c:pt>
                <c:pt idx="118">
                  <c:v>123.342</c:v>
                </c:pt>
                <c:pt idx="119">
                  <c:v>123.636</c:v>
                </c:pt>
                <c:pt idx="120">
                  <c:v>123.405</c:v>
                </c:pt>
                <c:pt idx="121">
                  <c:v>124.083</c:v>
                </c:pt>
                <c:pt idx="122">
                  <c:v>125.246</c:v>
                </c:pt>
                <c:pt idx="123">
                  <c:v>125.72</c:v>
                </c:pt>
                <c:pt idx="124">
                  <c:v>125.932</c:v>
                </c:pt>
                <c:pt idx="125">
                  <c:v>126.199</c:v>
                </c:pt>
                <c:pt idx="126">
                  <c:v>126.797</c:v>
                </c:pt>
                <c:pt idx="127">
                  <c:v>126.34</c:v>
                </c:pt>
                <c:pt idx="128">
                  <c:v>127.364</c:v>
                </c:pt>
                <c:pt idx="129">
                  <c:v>127.523</c:v>
                </c:pt>
                <c:pt idx="130">
                  <c:v>128.095</c:v>
                </c:pt>
                <c:pt idx="131">
                  <c:v>128.409</c:v>
                </c:pt>
                <c:pt idx="132">
                  <c:v>128.857</c:v>
                </c:pt>
                <c:pt idx="133">
                  <c:v>129.332</c:v>
                </c:pt>
                <c:pt idx="134">
                  <c:v>128.983</c:v>
                </c:pt>
                <c:pt idx="135">
                  <c:v>129.207</c:v>
                </c:pt>
                <c:pt idx="136">
                  <c:v>129.726</c:v>
                </c:pt>
                <c:pt idx="137">
                  <c:v>130.53</c:v>
                </c:pt>
                <c:pt idx="138">
                  <c:v>130.774</c:v>
                </c:pt>
                <c:pt idx="139">
                  <c:v>131.609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Taulukko!$Z$3:$Z$146</c:f>
              <c:numCache>
                <c:ptCount val="144"/>
                <c:pt idx="0">
                  <c:v>81.3129</c:v>
                </c:pt>
                <c:pt idx="1">
                  <c:v>81.8336</c:v>
                </c:pt>
                <c:pt idx="2">
                  <c:v>82.367</c:v>
                </c:pt>
                <c:pt idx="3">
                  <c:v>82.9001</c:v>
                </c:pt>
                <c:pt idx="4">
                  <c:v>83.4241</c:v>
                </c:pt>
                <c:pt idx="5">
                  <c:v>83.9348</c:v>
                </c:pt>
                <c:pt idx="6">
                  <c:v>84.4316</c:v>
                </c:pt>
                <c:pt idx="7">
                  <c:v>84.9139</c:v>
                </c:pt>
                <c:pt idx="8">
                  <c:v>85.3753</c:v>
                </c:pt>
                <c:pt idx="9">
                  <c:v>85.822</c:v>
                </c:pt>
                <c:pt idx="10">
                  <c:v>86.2661</c:v>
                </c:pt>
                <c:pt idx="11">
                  <c:v>86.6873</c:v>
                </c:pt>
                <c:pt idx="12">
                  <c:v>87.0609</c:v>
                </c:pt>
                <c:pt idx="13">
                  <c:v>87.3938</c:v>
                </c:pt>
                <c:pt idx="14">
                  <c:v>87.7003</c:v>
                </c:pt>
                <c:pt idx="15">
                  <c:v>87.9855</c:v>
                </c:pt>
                <c:pt idx="16">
                  <c:v>88.2518</c:v>
                </c:pt>
                <c:pt idx="17">
                  <c:v>88.5043</c:v>
                </c:pt>
                <c:pt idx="18">
                  <c:v>88.7573</c:v>
                </c:pt>
                <c:pt idx="19">
                  <c:v>89.021</c:v>
                </c:pt>
                <c:pt idx="20">
                  <c:v>89.2927</c:v>
                </c:pt>
                <c:pt idx="21">
                  <c:v>89.554</c:v>
                </c:pt>
                <c:pt idx="22">
                  <c:v>89.7704</c:v>
                </c:pt>
                <c:pt idx="23">
                  <c:v>89.9429</c:v>
                </c:pt>
                <c:pt idx="24">
                  <c:v>90.0915</c:v>
                </c:pt>
                <c:pt idx="25">
                  <c:v>90.2199</c:v>
                </c:pt>
                <c:pt idx="26">
                  <c:v>90.3419</c:v>
                </c:pt>
                <c:pt idx="27">
                  <c:v>90.4743</c:v>
                </c:pt>
                <c:pt idx="28">
                  <c:v>90.6227</c:v>
                </c:pt>
                <c:pt idx="29">
                  <c:v>90.7797</c:v>
                </c:pt>
                <c:pt idx="30">
                  <c:v>90.9217</c:v>
                </c:pt>
                <c:pt idx="31">
                  <c:v>91.0322</c:v>
                </c:pt>
                <c:pt idx="32">
                  <c:v>91.1229</c:v>
                </c:pt>
                <c:pt idx="33">
                  <c:v>91.2137</c:v>
                </c:pt>
                <c:pt idx="34">
                  <c:v>91.329</c:v>
                </c:pt>
                <c:pt idx="35">
                  <c:v>91.4957</c:v>
                </c:pt>
                <c:pt idx="36">
                  <c:v>91.7217</c:v>
                </c:pt>
                <c:pt idx="37">
                  <c:v>91.9753</c:v>
                </c:pt>
                <c:pt idx="38">
                  <c:v>92.2132</c:v>
                </c:pt>
                <c:pt idx="39">
                  <c:v>92.424</c:v>
                </c:pt>
                <c:pt idx="40">
                  <c:v>92.6087</c:v>
                </c:pt>
                <c:pt idx="41">
                  <c:v>92.7772</c:v>
                </c:pt>
                <c:pt idx="42">
                  <c:v>92.9615</c:v>
                </c:pt>
                <c:pt idx="43">
                  <c:v>93.1812</c:v>
                </c:pt>
                <c:pt idx="44">
                  <c:v>93.4126</c:v>
                </c:pt>
                <c:pt idx="45">
                  <c:v>93.6366</c:v>
                </c:pt>
                <c:pt idx="46">
                  <c:v>93.8637</c:v>
                </c:pt>
                <c:pt idx="47">
                  <c:v>94.0885</c:v>
                </c:pt>
                <c:pt idx="48">
                  <c:v>94.2908</c:v>
                </c:pt>
                <c:pt idx="49">
                  <c:v>94.4717</c:v>
                </c:pt>
                <c:pt idx="50">
                  <c:v>94.6547</c:v>
                </c:pt>
                <c:pt idx="51">
                  <c:v>94.8595</c:v>
                </c:pt>
                <c:pt idx="52">
                  <c:v>95.0978</c:v>
                </c:pt>
                <c:pt idx="53">
                  <c:v>95.3833</c:v>
                </c:pt>
                <c:pt idx="54">
                  <c:v>95.7014</c:v>
                </c:pt>
                <c:pt idx="55">
                  <c:v>96.0129</c:v>
                </c:pt>
                <c:pt idx="56">
                  <c:v>96.3214</c:v>
                </c:pt>
                <c:pt idx="57">
                  <c:v>96.6451</c:v>
                </c:pt>
                <c:pt idx="58">
                  <c:v>96.9719</c:v>
                </c:pt>
                <c:pt idx="59">
                  <c:v>97.3015</c:v>
                </c:pt>
                <c:pt idx="60">
                  <c:v>97.6534</c:v>
                </c:pt>
                <c:pt idx="61">
                  <c:v>98.051</c:v>
                </c:pt>
                <c:pt idx="62">
                  <c:v>98.4894</c:v>
                </c:pt>
                <c:pt idx="63">
                  <c:v>98.9338</c:v>
                </c:pt>
                <c:pt idx="64">
                  <c:v>99.3727</c:v>
                </c:pt>
                <c:pt idx="65">
                  <c:v>99.8037</c:v>
                </c:pt>
                <c:pt idx="66">
                  <c:v>100.216</c:v>
                </c:pt>
                <c:pt idx="67">
                  <c:v>100.625</c:v>
                </c:pt>
                <c:pt idx="68">
                  <c:v>101.051</c:v>
                </c:pt>
                <c:pt idx="69">
                  <c:v>101.498</c:v>
                </c:pt>
                <c:pt idx="70">
                  <c:v>101.974</c:v>
                </c:pt>
                <c:pt idx="71">
                  <c:v>102.474</c:v>
                </c:pt>
                <c:pt idx="72">
                  <c:v>102.979</c:v>
                </c:pt>
                <c:pt idx="73">
                  <c:v>103.469</c:v>
                </c:pt>
                <c:pt idx="74">
                  <c:v>103.935</c:v>
                </c:pt>
                <c:pt idx="75">
                  <c:v>104.404</c:v>
                </c:pt>
                <c:pt idx="76">
                  <c:v>104.893</c:v>
                </c:pt>
                <c:pt idx="77">
                  <c:v>105.393</c:v>
                </c:pt>
                <c:pt idx="78">
                  <c:v>105.899</c:v>
                </c:pt>
                <c:pt idx="79">
                  <c:v>106.407</c:v>
                </c:pt>
                <c:pt idx="80">
                  <c:v>106.903</c:v>
                </c:pt>
                <c:pt idx="81">
                  <c:v>107.375</c:v>
                </c:pt>
                <c:pt idx="82">
                  <c:v>107.815</c:v>
                </c:pt>
                <c:pt idx="83">
                  <c:v>108.241</c:v>
                </c:pt>
                <c:pt idx="84">
                  <c:v>108.675</c:v>
                </c:pt>
                <c:pt idx="85">
                  <c:v>109.116</c:v>
                </c:pt>
                <c:pt idx="86">
                  <c:v>109.558</c:v>
                </c:pt>
                <c:pt idx="87">
                  <c:v>109.986</c:v>
                </c:pt>
                <c:pt idx="88">
                  <c:v>110.392</c:v>
                </c:pt>
                <c:pt idx="89">
                  <c:v>110.792</c:v>
                </c:pt>
                <c:pt idx="90">
                  <c:v>111.198</c:v>
                </c:pt>
                <c:pt idx="91">
                  <c:v>111.6</c:v>
                </c:pt>
                <c:pt idx="92">
                  <c:v>112.003</c:v>
                </c:pt>
                <c:pt idx="93">
                  <c:v>112.419</c:v>
                </c:pt>
                <c:pt idx="94">
                  <c:v>112.844</c:v>
                </c:pt>
                <c:pt idx="95">
                  <c:v>113.264</c:v>
                </c:pt>
                <c:pt idx="96">
                  <c:v>113.675</c:v>
                </c:pt>
                <c:pt idx="97">
                  <c:v>114.094</c:v>
                </c:pt>
                <c:pt idx="98">
                  <c:v>114.545</c:v>
                </c:pt>
                <c:pt idx="99">
                  <c:v>115.031</c:v>
                </c:pt>
                <c:pt idx="100">
                  <c:v>115.52</c:v>
                </c:pt>
                <c:pt idx="101">
                  <c:v>115.975</c:v>
                </c:pt>
                <c:pt idx="102">
                  <c:v>116.403</c:v>
                </c:pt>
                <c:pt idx="103">
                  <c:v>116.835</c:v>
                </c:pt>
                <c:pt idx="104">
                  <c:v>117.274</c:v>
                </c:pt>
                <c:pt idx="105">
                  <c:v>117.714</c:v>
                </c:pt>
                <c:pt idx="106">
                  <c:v>118.18</c:v>
                </c:pt>
                <c:pt idx="107">
                  <c:v>118.675</c:v>
                </c:pt>
                <c:pt idx="108">
                  <c:v>119.164</c:v>
                </c:pt>
                <c:pt idx="109">
                  <c:v>119.609</c:v>
                </c:pt>
                <c:pt idx="110">
                  <c:v>120.012</c:v>
                </c:pt>
                <c:pt idx="111">
                  <c:v>120.392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121.953</c:v>
                </c:pt>
                <c:pt idx="116">
                  <c:v>122.37</c:v>
                </c:pt>
                <c:pt idx="117">
                  <c:v>122.785</c:v>
                </c:pt>
                <c:pt idx="118">
                  <c:v>123.181</c:v>
                </c:pt>
                <c:pt idx="119">
                  <c:v>123.558</c:v>
                </c:pt>
                <c:pt idx="120">
                  <c:v>123.951</c:v>
                </c:pt>
                <c:pt idx="121">
                  <c:v>124.394</c:v>
                </c:pt>
                <c:pt idx="122">
                  <c:v>124.869</c:v>
                </c:pt>
                <c:pt idx="123">
                  <c:v>125.322</c:v>
                </c:pt>
                <c:pt idx="124">
                  <c:v>125.73</c:v>
                </c:pt>
                <c:pt idx="125">
                  <c:v>126.11</c:v>
                </c:pt>
                <c:pt idx="126">
                  <c:v>126.467</c:v>
                </c:pt>
                <c:pt idx="127">
                  <c:v>126.816</c:v>
                </c:pt>
                <c:pt idx="128">
                  <c:v>127.182</c:v>
                </c:pt>
                <c:pt idx="129">
                  <c:v>127.557</c:v>
                </c:pt>
                <c:pt idx="130">
                  <c:v>127.926</c:v>
                </c:pt>
                <c:pt idx="131">
                  <c:v>128.284</c:v>
                </c:pt>
                <c:pt idx="132">
                  <c:v>128.626</c:v>
                </c:pt>
                <c:pt idx="133">
                  <c:v>128.942</c:v>
                </c:pt>
                <c:pt idx="134">
                  <c:v>129.243</c:v>
                </c:pt>
                <c:pt idx="135">
                  <c:v>129.57</c:v>
                </c:pt>
                <c:pt idx="136">
                  <c:v>129.95</c:v>
                </c:pt>
                <c:pt idx="137">
                  <c:v>130.364</c:v>
                </c:pt>
                <c:pt idx="138">
                  <c:v>130.787</c:v>
                </c:pt>
                <c:pt idx="139">
                  <c:v>131.201</c:v>
                </c:pt>
              </c:numCache>
            </c:numRef>
          </c:val>
          <c:smooth val="0"/>
        </c:ser>
        <c:axId val="29570265"/>
        <c:axId val="64805794"/>
      </c:lineChart>
      <c:catAx>
        <c:axId val="29570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05794"/>
        <c:crossesAt val="60"/>
        <c:auto val="0"/>
        <c:lblOffset val="100"/>
        <c:tickLblSkip val="6"/>
        <c:tickMarkSkip val="2"/>
        <c:noMultiLvlLbl val="0"/>
      </c:catAx>
      <c:valAx>
        <c:axId val="6480579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702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Taulukko!$AB$3:$AB$146</c:f>
              <c:numCache>
                <c:ptCount val="14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127.38</c:v>
                </c:pt>
                <c:pt idx="136">
                  <c:v>131.28</c:v>
                </c:pt>
                <c:pt idx="137">
                  <c:v>159.04</c:v>
                </c:pt>
                <c:pt idx="138">
                  <c:v>146.49</c:v>
                </c:pt>
                <c:pt idx="139">
                  <c:v>126.12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Taulukko!$AC$3:$AC$146</c:f>
              <c:numCache>
                <c:ptCount val="144"/>
                <c:pt idx="0">
                  <c:v>58.6384</c:v>
                </c:pt>
                <c:pt idx="1">
                  <c:v>59.1539</c:v>
                </c:pt>
                <c:pt idx="2">
                  <c:v>59.7902</c:v>
                </c:pt>
                <c:pt idx="3">
                  <c:v>60.3956</c:v>
                </c:pt>
                <c:pt idx="4">
                  <c:v>61.0204</c:v>
                </c:pt>
                <c:pt idx="5">
                  <c:v>61.6803</c:v>
                </c:pt>
                <c:pt idx="6">
                  <c:v>62.054</c:v>
                </c:pt>
                <c:pt idx="7">
                  <c:v>62.7315</c:v>
                </c:pt>
                <c:pt idx="8">
                  <c:v>62.9849</c:v>
                </c:pt>
                <c:pt idx="9">
                  <c:v>63.4301</c:v>
                </c:pt>
                <c:pt idx="10">
                  <c:v>64.0085</c:v>
                </c:pt>
                <c:pt idx="11">
                  <c:v>64.8046</c:v>
                </c:pt>
                <c:pt idx="12">
                  <c:v>65.1069</c:v>
                </c:pt>
                <c:pt idx="13">
                  <c:v>65.7034</c:v>
                </c:pt>
                <c:pt idx="14">
                  <c:v>66.3612</c:v>
                </c:pt>
                <c:pt idx="15">
                  <c:v>66.9236</c:v>
                </c:pt>
                <c:pt idx="16">
                  <c:v>67.5497</c:v>
                </c:pt>
                <c:pt idx="17">
                  <c:v>68.0592</c:v>
                </c:pt>
                <c:pt idx="18">
                  <c:v>68.9457</c:v>
                </c:pt>
                <c:pt idx="19">
                  <c:v>72.3153</c:v>
                </c:pt>
                <c:pt idx="20">
                  <c:v>72.81</c:v>
                </c:pt>
                <c:pt idx="21">
                  <c:v>73.1232</c:v>
                </c:pt>
                <c:pt idx="22">
                  <c:v>73.7268</c:v>
                </c:pt>
                <c:pt idx="23">
                  <c:v>73.9374</c:v>
                </c:pt>
                <c:pt idx="24">
                  <c:v>74.9287</c:v>
                </c:pt>
                <c:pt idx="25">
                  <c:v>75.5065</c:v>
                </c:pt>
                <c:pt idx="26">
                  <c:v>75.8704</c:v>
                </c:pt>
                <c:pt idx="27">
                  <c:v>76.6364</c:v>
                </c:pt>
                <c:pt idx="28">
                  <c:v>77.3615</c:v>
                </c:pt>
                <c:pt idx="29">
                  <c:v>78.1777</c:v>
                </c:pt>
                <c:pt idx="30">
                  <c:v>78.9669</c:v>
                </c:pt>
                <c:pt idx="31">
                  <c:v>79.3823</c:v>
                </c:pt>
                <c:pt idx="32">
                  <c:v>79.9484</c:v>
                </c:pt>
                <c:pt idx="33">
                  <c:v>80.7915</c:v>
                </c:pt>
                <c:pt idx="34">
                  <c:v>81.4038</c:v>
                </c:pt>
                <c:pt idx="35">
                  <c:v>82.0277</c:v>
                </c:pt>
                <c:pt idx="36">
                  <c:v>82.5737</c:v>
                </c:pt>
                <c:pt idx="37">
                  <c:v>83.4629</c:v>
                </c:pt>
                <c:pt idx="38">
                  <c:v>84.3202</c:v>
                </c:pt>
                <c:pt idx="39">
                  <c:v>85.1592</c:v>
                </c:pt>
                <c:pt idx="40">
                  <c:v>85.5797</c:v>
                </c:pt>
                <c:pt idx="41">
                  <c:v>86.3519</c:v>
                </c:pt>
                <c:pt idx="42">
                  <c:v>87.0482</c:v>
                </c:pt>
                <c:pt idx="43">
                  <c:v>87.8249</c:v>
                </c:pt>
                <c:pt idx="44">
                  <c:v>88.1611</c:v>
                </c:pt>
                <c:pt idx="45">
                  <c:v>88.8273</c:v>
                </c:pt>
                <c:pt idx="46">
                  <c:v>88.9585</c:v>
                </c:pt>
                <c:pt idx="47">
                  <c:v>89.9607</c:v>
                </c:pt>
                <c:pt idx="48">
                  <c:v>90.6235</c:v>
                </c:pt>
                <c:pt idx="49">
                  <c:v>91.0736</c:v>
                </c:pt>
                <c:pt idx="50">
                  <c:v>91.1433</c:v>
                </c:pt>
                <c:pt idx="51">
                  <c:v>91.4987</c:v>
                </c:pt>
                <c:pt idx="52">
                  <c:v>92.3755</c:v>
                </c:pt>
                <c:pt idx="53">
                  <c:v>92.3983</c:v>
                </c:pt>
                <c:pt idx="54">
                  <c:v>95.5721</c:v>
                </c:pt>
                <c:pt idx="55">
                  <c:v>93.2856</c:v>
                </c:pt>
                <c:pt idx="56">
                  <c:v>94.1626</c:v>
                </c:pt>
                <c:pt idx="57">
                  <c:v>94.7625</c:v>
                </c:pt>
                <c:pt idx="58">
                  <c:v>95.5931</c:v>
                </c:pt>
                <c:pt idx="59">
                  <c:v>95.6358</c:v>
                </c:pt>
                <c:pt idx="60">
                  <c:v>96.4031</c:v>
                </c:pt>
                <c:pt idx="61">
                  <c:v>97.0366</c:v>
                </c:pt>
                <c:pt idx="62">
                  <c:v>98.312</c:v>
                </c:pt>
                <c:pt idx="63">
                  <c:v>98.5547</c:v>
                </c:pt>
                <c:pt idx="64">
                  <c:v>99.0145</c:v>
                </c:pt>
                <c:pt idx="65">
                  <c:v>99.8799</c:v>
                </c:pt>
                <c:pt idx="66">
                  <c:v>100.234</c:v>
                </c:pt>
                <c:pt idx="67">
                  <c:v>100.689</c:v>
                </c:pt>
                <c:pt idx="68">
                  <c:v>101.018</c:v>
                </c:pt>
                <c:pt idx="69">
                  <c:v>101.215</c:v>
                </c:pt>
                <c:pt idx="70">
                  <c:v>101.937</c:v>
                </c:pt>
                <c:pt idx="71">
                  <c:v>102.937</c:v>
                </c:pt>
                <c:pt idx="72">
                  <c:v>102.643</c:v>
                </c:pt>
                <c:pt idx="73">
                  <c:v>103.29</c:v>
                </c:pt>
                <c:pt idx="74">
                  <c:v>103.533</c:v>
                </c:pt>
                <c:pt idx="75">
                  <c:v>104.263</c:v>
                </c:pt>
                <c:pt idx="76">
                  <c:v>104.389</c:v>
                </c:pt>
                <c:pt idx="77">
                  <c:v>105.191</c:v>
                </c:pt>
                <c:pt idx="78">
                  <c:v>105.51</c:v>
                </c:pt>
                <c:pt idx="79">
                  <c:v>106.255</c:v>
                </c:pt>
                <c:pt idx="80">
                  <c:v>106.501</c:v>
                </c:pt>
                <c:pt idx="81">
                  <c:v>106.982</c:v>
                </c:pt>
                <c:pt idx="82">
                  <c:v>107.297</c:v>
                </c:pt>
                <c:pt idx="83">
                  <c:v>107.497</c:v>
                </c:pt>
                <c:pt idx="84">
                  <c:v>108.23</c:v>
                </c:pt>
                <c:pt idx="85">
                  <c:v>108.406</c:v>
                </c:pt>
                <c:pt idx="86">
                  <c:v>108.776</c:v>
                </c:pt>
                <c:pt idx="87">
                  <c:v>109.083</c:v>
                </c:pt>
                <c:pt idx="88">
                  <c:v>109.965</c:v>
                </c:pt>
                <c:pt idx="89">
                  <c:v>109.938</c:v>
                </c:pt>
                <c:pt idx="90">
                  <c:v>110.458</c:v>
                </c:pt>
                <c:pt idx="91">
                  <c:v>110.81</c:v>
                </c:pt>
                <c:pt idx="92">
                  <c:v>111.728</c:v>
                </c:pt>
                <c:pt idx="93">
                  <c:v>112.116</c:v>
                </c:pt>
                <c:pt idx="94">
                  <c:v>112.555</c:v>
                </c:pt>
                <c:pt idx="95">
                  <c:v>112.754</c:v>
                </c:pt>
                <c:pt idx="96">
                  <c:v>113.518</c:v>
                </c:pt>
                <c:pt idx="97">
                  <c:v>113.838</c:v>
                </c:pt>
                <c:pt idx="98">
                  <c:v>114.43</c:v>
                </c:pt>
                <c:pt idx="99">
                  <c:v>115.318</c:v>
                </c:pt>
                <c:pt idx="100">
                  <c:v>115.585</c:v>
                </c:pt>
                <c:pt idx="101">
                  <c:v>116.07</c:v>
                </c:pt>
                <c:pt idx="102">
                  <c:v>116.477</c:v>
                </c:pt>
                <c:pt idx="103">
                  <c:v>117.292</c:v>
                </c:pt>
                <c:pt idx="104">
                  <c:v>117.532</c:v>
                </c:pt>
                <c:pt idx="105">
                  <c:v>118.31</c:v>
                </c:pt>
                <c:pt idx="106">
                  <c:v>118.579</c:v>
                </c:pt>
                <c:pt idx="107">
                  <c:v>119.157</c:v>
                </c:pt>
                <c:pt idx="108">
                  <c:v>119.262</c:v>
                </c:pt>
                <c:pt idx="109">
                  <c:v>120.527</c:v>
                </c:pt>
                <c:pt idx="110">
                  <c:v>121.079</c:v>
                </c:pt>
                <c:pt idx="111">
                  <c:v>121.252</c:v>
                </c:pt>
                <c:pt idx="112">
                  <c:v>121.425</c:v>
                </c:pt>
                <c:pt idx="113">
                  <c:v>122.304</c:v>
                </c:pt>
                <c:pt idx="114">
                  <c:v>122.661</c:v>
                </c:pt>
                <c:pt idx="115">
                  <c:v>123.42</c:v>
                </c:pt>
                <c:pt idx="116">
                  <c:v>124.072</c:v>
                </c:pt>
                <c:pt idx="117">
                  <c:v>124.144</c:v>
                </c:pt>
                <c:pt idx="118">
                  <c:v>124.773</c:v>
                </c:pt>
                <c:pt idx="119">
                  <c:v>125.484</c:v>
                </c:pt>
                <c:pt idx="120">
                  <c:v>126.745</c:v>
                </c:pt>
                <c:pt idx="121">
                  <c:v>126.283</c:v>
                </c:pt>
                <c:pt idx="122">
                  <c:v>127.102</c:v>
                </c:pt>
                <c:pt idx="123">
                  <c:v>127.709</c:v>
                </c:pt>
                <c:pt idx="124">
                  <c:v>128.535</c:v>
                </c:pt>
                <c:pt idx="125">
                  <c:v>128.055</c:v>
                </c:pt>
                <c:pt idx="126">
                  <c:v>128.941</c:v>
                </c:pt>
                <c:pt idx="127">
                  <c:v>128.983</c:v>
                </c:pt>
                <c:pt idx="128">
                  <c:v>129.341</c:v>
                </c:pt>
                <c:pt idx="129">
                  <c:v>129.993</c:v>
                </c:pt>
                <c:pt idx="130">
                  <c:v>130.429</c:v>
                </c:pt>
                <c:pt idx="131">
                  <c:v>130.734</c:v>
                </c:pt>
                <c:pt idx="132">
                  <c:v>130.759</c:v>
                </c:pt>
                <c:pt idx="133">
                  <c:v>131.533</c:v>
                </c:pt>
                <c:pt idx="134">
                  <c:v>131.508</c:v>
                </c:pt>
                <c:pt idx="135">
                  <c:v>131.848</c:v>
                </c:pt>
                <c:pt idx="136">
                  <c:v>132.288</c:v>
                </c:pt>
                <c:pt idx="137">
                  <c:v>133.457</c:v>
                </c:pt>
                <c:pt idx="138">
                  <c:v>133.683</c:v>
                </c:pt>
                <c:pt idx="139">
                  <c:v>134.078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Taulukko!$AD$3:$AD$146</c:f>
              <c:numCache>
                <c:ptCount val="144"/>
                <c:pt idx="0">
                  <c:v>58.714</c:v>
                </c:pt>
                <c:pt idx="1">
                  <c:v>59.2827</c:v>
                </c:pt>
                <c:pt idx="2">
                  <c:v>59.8662</c:v>
                </c:pt>
                <c:pt idx="3">
                  <c:v>60.4572</c:v>
                </c:pt>
                <c:pt idx="4">
                  <c:v>61.043</c:v>
                </c:pt>
                <c:pt idx="5">
                  <c:v>61.6052</c:v>
                </c:pt>
                <c:pt idx="6">
                  <c:v>62.1358</c:v>
                </c:pt>
                <c:pt idx="7">
                  <c:v>62.6391</c:v>
                </c:pt>
                <c:pt idx="8">
                  <c:v>63.1213</c:v>
                </c:pt>
                <c:pt idx="9">
                  <c:v>63.6149</c:v>
                </c:pt>
                <c:pt idx="10">
                  <c:v>64.1477</c:v>
                </c:pt>
                <c:pt idx="11">
                  <c:v>64.6989</c:v>
                </c:pt>
                <c:pt idx="12">
                  <c:v>65.2459</c:v>
                </c:pt>
                <c:pt idx="13">
                  <c:v>65.8085</c:v>
                </c:pt>
                <c:pt idx="14">
                  <c:v>66.3994</c:v>
                </c:pt>
                <c:pt idx="15">
                  <c:v>67.012</c:v>
                </c:pt>
                <c:pt idx="16">
                  <c:v>67.6532</c:v>
                </c:pt>
                <c:pt idx="17">
                  <c:v>68.348</c:v>
                </c:pt>
                <c:pt idx="18">
                  <c:v>69.1212</c:v>
                </c:pt>
                <c:pt idx="19">
                  <c:v>69.9768</c:v>
                </c:pt>
                <c:pt idx="20">
                  <c:v>70.8879</c:v>
                </c:pt>
                <c:pt idx="21">
                  <c:v>71.8001</c:v>
                </c:pt>
                <c:pt idx="22">
                  <c:v>72.6735</c:v>
                </c:pt>
                <c:pt idx="23">
                  <c:v>73.5148</c:v>
                </c:pt>
                <c:pt idx="24">
                  <c:v>74.3395</c:v>
                </c:pt>
                <c:pt idx="25">
                  <c:v>75.1202</c:v>
                </c:pt>
                <c:pt idx="26">
                  <c:v>75.8594</c:v>
                </c:pt>
                <c:pt idx="27">
                  <c:v>76.6027</c:v>
                </c:pt>
                <c:pt idx="28">
                  <c:v>77.3575</c:v>
                </c:pt>
                <c:pt idx="29">
                  <c:v>78.1037</c:v>
                </c:pt>
                <c:pt idx="30">
                  <c:v>78.8122</c:v>
                </c:pt>
                <c:pt idx="31">
                  <c:v>79.476</c:v>
                </c:pt>
                <c:pt idx="32">
                  <c:v>80.1343</c:v>
                </c:pt>
                <c:pt idx="33">
                  <c:v>80.8083</c:v>
                </c:pt>
                <c:pt idx="34">
                  <c:v>81.482</c:v>
                </c:pt>
                <c:pt idx="35">
                  <c:v>82.1552</c:v>
                </c:pt>
                <c:pt idx="36">
                  <c:v>82.8535</c:v>
                </c:pt>
                <c:pt idx="37">
                  <c:v>83.593</c:v>
                </c:pt>
                <c:pt idx="38">
                  <c:v>84.349</c:v>
                </c:pt>
                <c:pt idx="39">
                  <c:v>85.0768</c:v>
                </c:pt>
                <c:pt idx="40">
                  <c:v>85.7667</c:v>
                </c:pt>
                <c:pt idx="41">
                  <c:v>86.443</c:v>
                </c:pt>
                <c:pt idx="42">
                  <c:v>87.1075</c:v>
                </c:pt>
                <c:pt idx="43">
                  <c:v>87.7313</c:v>
                </c:pt>
                <c:pt idx="44">
                  <c:v>88.3045</c:v>
                </c:pt>
                <c:pt idx="45">
                  <c:v>88.8444</c:v>
                </c:pt>
                <c:pt idx="46">
                  <c:v>89.3867</c:v>
                </c:pt>
                <c:pt idx="47">
                  <c:v>89.9547</c:v>
                </c:pt>
                <c:pt idx="48">
                  <c:v>90.4988</c:v>
                </c:pt>
                <c:pt idx="49">
                  <c:v>90.9632</c:v>
                </c:pt>
                <c:pt idx="50">
                  <c:v>91.3712</c:v>
                </c:pt>
                <c:pt idx="51">
                  <c:v>91.7924</c:v>
                </c:pt>
                <c:pt idx="52">
                  <c:v>92.2375</c:v>
                </c:pt>
                <c:pt idx="53">
                  <c:v>92.6792</c:v>
                </c:pt>
                <c:pt idx="54">
                  <c:v>93.1423</c:v>
                </c:pt>
                <c:pt idx="55">
                  <c:v>93.6596</c:v>
                </c:pt>
                <c:pt idx="56">
                  <c:v>94.2373</c:v>
                </c:pt>
                <c:pt idx="57">
                  <c:v>94.8456</c:v>
                </c:pt>
                <c:pt idx="58">
                  <c:v>95.4371</c:v>
                </c:pt>
                <c:pt idx="59">
                  <c:v>96.0149</c:v>
                </c:pt>
                <c:pt idx="60">
                  <c:v>96.6357</c:v>
                </c:pt>
                <c:pt idx="61">
                  <c:v>97.3207</c:v>
                </c:pt>
                <c:pt idx="62">
                  <c:v>98.0114</c:v>
                </c:pt>
                <c:pt idx="63">
                  <c:v>98.6374</c:v>
                </c:pt>
                <c:pt idx="64">
                  <c:v>99.2173</c:v>
                </c:pt>
                <c:pt idx="65">
                  <c:v>99.7756</c:v>
                </c:pt>
                <c:pt idx="66">
                  <c:v>100.282</c:v>
                </c:pt>
                <c:pt idx="67">
                  <c:v>100.737</c:v>
                </c:pt>
                <c:pt idx="68">
                  <c:v>101.165</c:v>
                </c:pt>
                <c:pt idx="69">
                  <c:v>101.608</c:v>
                </c:pt>
                <c:pt idx="70">
                  <c:v>102.098</c:v>
                </c:pt>
                <c:pt idx="71">
                  <c:v>102.572</c:v>
                </c:pt>
                <c:pt idx="72">
                  <c:v>102.983</c:v>
                </c:pt>
                <c:pt idx="73">
                  <c:v>103.385</c:v>
                </c:pt>
                <c:pt idx="74">
                  <c:v>103.815</c:v>
                </c:pt>
                <c:pt idx="75">
                  <c:v>104.263</c:v>
                </c:pt>
                <c:pt idx="76">
                  <c:v>104.726</c:v>
                </c:pt>
                <c:pt idx="77">
                  <c:v>105.21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107.399</c:v>
                </c:pt>
                <c:pt idx="83">
                  <c:v>107.782</c:v>
                </c:pt>
                <c:pt idx="84">
                  <c:v>108.177</c:v>
                </c:pt>
                <c:pt idx="85">
                  <c:v>108.562</c:v>
                </c:pt>
                <c:pt idx="86">
                  <c:v>108.947</c:v>
                </c:pt>
                <c:pt idx="87">
                  <c:v>109.364</c:v>
                </c:pt>
                <c:pt idx="88">
                  <c:v>109.794</c:v>
                </c:pt>
                <c:pt idx="89">
                  <c:v>110.211</c:v>
                </c:pt>
                <c:pt idx="90">
                  <c:v>110.645</c:v>
                </c:pt>
                <c:pt idx="91">
                  <c:v>111.13</c:v>
                </c:pt>
                <c:pt idx="92">
                  <c:v>111.646</c:v>
                </c:pt>
                <c:pt idx="93">
                  <c:v>112.144</c:v>
                </c:pt>
                <c:pt idx="94">
                  <c:v>112.608</c:v>
                </c:pt>
                <c:pt idx="95">
                  <c:v>113.074</c:v>
                </c:pt>
                <c:pt idx="96">
                  <c:v>113.57</c:v>
                </c:pt>
                <c:pt idx="97">
                  <c:v>114.089</c:v>
                </c:pt>
                <c:pt idx="98">
                  <c:v>114.636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116.729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118.278</c:v>
                </c:pt>
                <c:pt idx="106">
                  <c:v>118.774</c:v>
                </c:pt>
                <c:pt idx="107">
                  <c:v>119.267</c:v>
                </c:pt>
                <c:pt idx="108">
                  <c:v>119.801</c:v>
                </c:pt>
                <c:pt idx="109">
                  <c:v>120.38</c:v>
                </c:pt>
                <c:pt idx="110">
                  <c:v>120.921</c:v>
                </c:pt>
                <c:pt idx="111">
                  <c:v>121.388</c:v>
                </c:pt>
                <c:pt idx="112">
                  <c:v>121.856</c:v>
                </c:pt>
                <c:pt idx="113">
                  <c:v>122.372</c:v>
                </c:pt>
                <c:pt idx="114">
                  <c:v>122.917</c:v>
                </c:pt>
                <c:pt idx="115">
                  <c:v>123.473</c:v>
                </c:pt>
                <c:pt idx="116">
                  <c:v>124.009</c:v>
                </c:pt>
                <c:pt idx="117">
                  <c:v>124.527</c:v>
                </c:pt>
                <c:pt idx="118">
                  <c:v>125.085</c:v>
                </c:pt>
                <c:pt idx="119">
                  <c:v>125.695</c:v>
                </c:pt>
                <c:pt idx="120">
                  <c:v>126.274</c:v>
                </c:pt>
                <c:pt idx="121">
                  <c:v>126.773</c:v>
                </c:pt>
                <c:pt idx="122">
                  <c:v>127.265</c:v>
                </c:pt>
                <c:pt idx="123">
                  <c:v>127.768</c:v>
                </c:pt>
                <c:pt idx="124">
                  <c:v>128.2</c:v>
                </c:pt>
                <c:pt idx="125">
                  <c:v>128.559</c:v>
                </c:pt>
                <c:pt idx="126">
                  <c:v>128.911</c:v>
                </c:pt>
                <c:pt idx="127">
                  <c:v>129.267</c:v>
                </c:pt>
                <c:pt idx="128">
                  <c:v>129.642</c:v>
                </c:pt>
                <c:pt idx="129">
                  <c:v>130.046</c:v>
                </c:pt>
                <c:pt idx="130">
                  <c:v>130.433</c:v>
                </c:pt>
                <c:pt idx="131">
                  <c:v>130.779</c:v>
                </c:pt>
                <c:pt idx="132">
                  <c:v>131.115</c:v>
                </c:pt>
                <c:pt idx="133">
                  <c:v>131.466</c:v>
                </c:pt>
                <c:pt idx="134">
                  <c:v>131.823</c:v>
                </c:pt>
                <c:pt idx="135">
                  <c:v>132.223</c:v>
                </c:pt>
                <c:pt idx="136">
                  <c:v>132.713</c:v>
                </c:pt>
                <c:pt idx="137">
                  <c:v>133.251</c:v>
                </c:pt>
                <c:pt idx="138">
                  <c:v>133.75</c:v>
                </c:pt>
                <c:pt idx="139">
                  <c:v>134.201</c:v>
                </c:pt>
              </c:numCache>
            </c:numRef>
          </c:val>
          <c:smooth val="0"/>
        </c:ser>
        <c:axId val="46381235"/>
        <c:axId val="14777932"/>
      </c:lineChart>
      <c:catAx>
        <c:axId val="463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4777932"/>
        <c:crossesAt val="40"/>
        <c:auto val="0"/>
        <c:lblOffset val="100"/>
        <c:tickLblSkip val="6"/>
        <c:noMultiLvlLbl val="0"/>
      </c:catAx>
      <c:valAx>
        <c:axId val="1477793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812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Taulukko!$AF$3:$AF$146</c:f>
              <c:numCache>
                <c:ptCount val="14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162.38</c:v>
                </c:pt>
                <c:pt idx="136">
                  <c:v>168.56</c:v>
                </c:pt>
                <c:pt idx="137">
                  <c:v>208.1</c:v>
                </c:pt>
                <c:pt idx="138">
                  <c:v>185.37</c:v>
                </c:pt>
                <c:pt idx="139">
                  <c:v>184.79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Taulukko!$AG$3:$AG$146</c:f>
              <c:numCache>
                <c:ptCount val="144"/>
                <c:pt idx="0">
                  <c:v>58.3307</c:v>
                </c:pt>
                <c:pt idx="1">
                  <c:v>58.8654</c:v>
                </c:pt>
                <c:pt idx="2">
                  <c:v>59.7858</c:v>
                </c:pt>
                <c:pt idx="3">
                  <c:v>60.2548</c:v>
                </c:pt>
                <c:pt idx="4">
                  <c:v>60.818</c:v>
                </c:pt>
                <c:pt idx="5">
                  <c:v>61.7993</c:v>
                </c:pt>
                <c:pt idx="6">
                  <c:v>61.8449</c:v>
                </c:pt>
                <c:pt idx="7">
                  <c:v>62.3143</c:v>
                </c:pt>
                <c:pt idx="8">
                  <c:v>63.3883</c:v>
                </c:pt>
                <c:pt idx="9">
                  <c:v>63.411</c:v>
                </c:pt>
                <c:pt idx="10">
                  <c:v>64.3554</c:v>
                </c:pt>
                <c:pt idx="11">
                  <c:v>65.2829</c:v>
                </c:pt>
                <c:pt idx="12">
                  <c:v>65.4692</c:v>
                </c:pt>
                <c:pt idx="13">
                  <c:v>66.325</c:v>
                </c:pt>
                <c:pt idx="14">
                  <c:v>66.331</c:v>
                </c:pt>
                <c:pt idx="15">
                  <c:v>66.842</c:v>
                </c:pt>
                <c:pt idx="16">
                  <c:v>67.4024</c:v>
                </c:pt>
                <c:pt idx="17">
                  <c:v>67.7304</c:v>
                </c:pt>
                <c:pt idx="18">
                  <c:v>68.2545</c:v>
                </c:pt>
                <c:pt idx="19">
                  <c:v>69.0508</c:v>
                </c:pt>
                <c:pt idx="20">
                  <c:v>68.8447</c:v>
                </c:pt>
                <c:pt idx="21">
                  <c:v>70.4273</c:v>
                </c:pt>
                <c:pt idx="22">
                  <c:v>70.5817</c:v>
                </c:pt>
                <c:pt idx="23">
                  <c:v>70.9109</c:v>
                </c:pt>
                <c:pt idx="24">
                  <c:v>71.7653</c:v>
                </c:pt>
                <c:pt idx="25">
                  <c:v>71.8069</c:v>
                </c:pt>
                <c:pt idx="26">
                  <c:v>72.5712</c:v>
                </c:pt>
                <c:pt idx="27">
                  <c:v>73.2686</c:v>
                </c:pt>
                <c:pt idx="28">
                  <c:v>73.7277</c:v>
                </c:pt>
                <c:pt idx="29">
                  <c:v>74.3167</c:v>
                </c:pt>
                <c:pt idx="30">
                  <c:v>75.236</c:v>
                </c:pt>
                <c:pt idx="31">
                  <c:v>75.9521</c:v>
                </c:pt>
                <c:pt idx="32">
                  <c:v>76.5827</c:v>
                </c:pt>
                <c:pt idx="33">
                  <c:v>76.7831</c:v>
                </c:pt>
                <c:pt idx="34">
                  <c:v>77.3977</c:v>
                </c:pt>
                <c:pt idx="35">
                  <c:v>77.8657</c:v>
                </c:pt>
                <c:pt idx="36">
                  <c:v>79.1851</c:v>
                </c:pt>
                <c:pt idx="37">
                  <c:v>79.9874</c:v>
                </c:pt>
                <c:pt idx="38">
                  <c:v>80.3422</c:v>
                </c:pt>
                <c:pt idx="39">
                  <c:v>81.1444</c:v>
                </c:pt>
                <c:pt idx="40">
                  <c:v>82.2255</c:v>
                </c:pt>
                <c:pt idx="41">
                  <c:v>82.4436</c:v>
                </c:pt>
                <c:pt idx="42">
                  <c:v>83.256</c:v>
                </c:pt>
                <c:pt idx="43">
                  <c:v>84.1475</c:v>
                </c:pt>
                <c:pt idx="44">
                  <c:v>84.7926</c:v>
                </c:pt>
                <c:pt idx="45">
                  <c:v>85.4174</c:v>
                </c:pt>
                <c:pt idx="46">
                  <c:v>86.2634</c:v>
                </c:pt>
                <c:pt idx="47">
                  <c:v>86.7903</c:v>
                </c:pt>
                <c:pt idx="48">
                  <c:v>87.6546</c:v>
                </c:pt>
                <c:pt idx="49">
                  <c:v>88.2575</c:v>
                </c:pt>
                <c:pt idx="50">
                  <c:v>88.864</c:v>
                </c:pt>
                <c:pt idx="51">
                  <c:v>89.4731</c:v>
                </c:pt>
                <c:pt idx="52">
                  <c:v>89.6913</c:v>
                </c:pt>
                <c:pt idx="53">
                  <c:v>90.1695</c:v>
                </c:pt>
                <c:pt idx="54">
                  <c:v>91.9321</c:v>
                </c:pt>
                <c:pt idx="55">
                  <c:v>91.9109</c:v>
                </c:pt>
                <c:pt idx="56">
                  <c:v>92.7512</c:v>
                </c:pt>
                <c:pt idx="57">
                  <c:v>93.7789</c:v>
                </c:pt>
                <c:pt idx="58">
                  <c:v>93.7207</c:v>
                </c:pt>
                <c:pt idx="59">
                  <c:v>94.7915</c:v>
                </c:pt>
                <c:pt idx="60">
                  <c:v>94.8284</c:v>
                </c:pt>
                <c:pt idx="61">
                  <c:v>95.9734</c:v>
                </c:pt>
                <c:pt idx="62">
                  <c:v>97.2382</c:v>
                </c:pt>
                <c:pt idx="63">
                  <c:v>97.5115</c:v>
                </c:pt>
                <c:pt idx="64">
                  <c:v>98.8622</c:v>
                </c:pt>
                <c:pt idx="65">
                  <c:v>99.6368</c:v>
                </c:pt>
                <c:pt idx="66">
                  <c:v>100.471</c:v>
                </c:pt>
                <c:pt idx="67">
                  <c:v>101.215</c:v>
                </c:pt>
                <c:pt idx="68">
                  <c:v>102.411</c:v>
                </c:pt>
                <c:pt idx="69">
                  <c:v>102.696</c:v>
                </c:pt>
                <c:pt idx="70">
                  <c:v>104.179</c:v>
                </c:pt>
                <c:pt idx="71">
                  <c:v>105.383</c:v>
                </c:pt>
                <c:pt idx="72">
                  <c:v>105.872</c:v>
                </c:pt>
                <c:pt idx="73">
                  <c:v>107.198</c:v>
                </c:pt>
                <c:pt idx="74">
                  <c:v>107.837</c:v>
                </c:pt>
                <c:pt idx="75">
                  <c:v>109.37</c:v>
                </c:pt>
                <c:pt idx="76">
                  <c:v>109.891</c:v>
                </c:pt>
                <c:pt idx="77">
                  <c:v>111.76</c:v>
                </c:pt>
                <c:pt idx="78">
                  <c:v>111.042</c:v>
                </c:pt>
                <c:pt idx="79">
                  <c:v>113.054</c:v>
                </c:pt>
                <c:pt idx="80">
                  <c:v>113.836</c:v>
                </c:pt>
                <c:pt idx="81">
                  <c:v>115.279</c:v>
                </c:pt>
                <c:pt idx="82">
                  <c:v>116.642</c:v>
                </c:pt>
                <c:pt idx="83">
                  <c:v>117.069</c:v>
                </c:pt>
                <c:pt idx="84">
                  <c:v>118.444</c:v>
                </c:pt>
                <c:pt idx="85">
                  <c:v>119.066</c:v>
                </c:pt>
                <c:pt idx="86">
                  <c:v>120.269</c:v>
                </c:pt>
                <c:pt idx="87">
                  <c:v>121.482</c:v>
                </c:pt>
                <c:pt idx="88">
                  <c:v>122.082</c:v>
                </c:pt>
                <c:pt idx="89">
                  <c:v>122.608</c:v>
                </c:pt>
                <c:pt idx="90">
                  <c:v>123.98</c:v>
                </c:pt>
                <c:pt idx="91">
                  <c:v>124.999</c:v>
                </c:pt>
                <c:pt idx="92">
                  <c:v>125.92</c:v>
                </c:pt>
                <c:pt idx="93">
                  <c:v>126.642</c:v>
                </c:pt>
                <c:pt idx="94">
                  <c:v>127.454</c:v>
                </c:pt>
                <c:pt idx="95">
                  <c:v>128.818</c:v>
                </c:pt>
                <c:pt idx="96">
                  <c:v>129.302</c:v>
                </c:pt>
                <c:pt idx="97">
                  <c:v>130.043</c:v>
                </c:pt>
                <c:pt idx="98">
                  <c:v>131.223</c:v>
                </c:pt>
                <c:pt idx="99">
                  <c:v>131.751</c:v>
                </c:pt>
                <c:pt idx="100">
                  <c:v>133.772</c:v>
                </c:pt>
                <c:pt idx="101">
                  <c:v>134.377</c:v>
                </c:pt>
                <c:pt idx="102">
                  <c:v>135.239</c:v>
                </c:pt>
                <c:pt idx="103">
                  <c:v>136.276</c:v>
                </c:pt>
                <c:pt idx="104">
                  <c:v>136.97</c:v>
                </c:pt>
                <c:pt idx="105">
                  <c:v>137.951</c:v>
                </c:pt>
                <c:pt idx="106">
                  <c:v>138.761</c:v>
                </c:pt>
                <c:pt idx="107">
                  <c:v>139.133</c:v>
                </c:pt>
                <c:pt idx="108">
                  <c:v>142.006</c:v>
                </c:pt>
                <c:pt idx="109">
                  <c:v>142.201</c:v>
                </c:pt>
                <c:pt idx="110">
                  <c:v>142.986</c:v>
                </c:pt>
                <c:pt idx="111">
                  <c:v>143.44</c:v>
                </c:pt>
                <c:pt idx="112">
                  <c:v>144.877</c:v>
                </c:pt>
                <c:pt idx="113">
                  <c:v>145.067</c:v>
                </c:pt>
                <c:pt idx="114">
                  <c:v>146.535</c:v>
                </c:pt>
                <c:pt idx="115">
                  <c:v>147.616</c:v>
                </c:pt>
                <c:pt idx="116">
                  <c:v>148.091</c:v>
                </c:pt>
                <c:pt idx="117">
                  <c:v>149.9</c:v>
                </c:pt>
                <c:pt idx="118">
                  <c:v>150.317</c:v>
                </c:pt>
                <c:pt idx="119">
                  <c:v>151.745</c:v>
                </c:pt>
                <c:pt idx="120">
                  <c:v>151.633</c:v>
                </c:pt>
                <c:pt idx="121">
                  <c:v>153.615</c:v>
                </c:pt>
                <c:pt idx="122">
                  <c:v>155.088</c:v>
                </c:pt>
                <c:pt idx="123">
                  <c:v>157.111</c:v>
                </c:pt>
                <c:pt idx="124">
                  <c:v>156.794</c:v>
                </c:pt>
                <c:pt idx="125">
                  <c:v>156.913</c:v>
                </c:pt>
                <c:pt idx="126">
                  <c:v>159.459</c:v>
                </c:pt>
                <c:pt idx="127">
                  <c:v>159.161</c:v>
                </c:pt>
                <c:pt idx="128">
                  <c:v>161.282</c:v>
                </c:pt>
                <c:pt idx="129">
                  <c:v>161.516</c:v>
                </c:pt>
                <c:pt idx="130">
                  <c:v>163.201</c:v>
                </c:pt>
                <c:pt idx="131">
                  <c:v>164.031</c:v>
                </c:pt>
                <c:pt idx="132">
                  <c:v>165.154</c:v>
                </c:pt>
                <c:pt idx="133">
                  <c:v>165.947</c:v>
                </c:pt>
                <c:pt idx="134">
                  <c:v>166.491</c:v>
                </c:pt>
                <c:pt idx="135">
                  <c:v>167.284</c:v>
                </c:pt>
                <c:pt idx="136">
                  <c:v>168.504</c:v>
                </c:pt>
                <c:pt idx="137">
                  <c:v>172.05</c:v>
                </c:pt>
                <c:pt idx="138">
                  <c:v>171.614</c:v>
                </c:pt>
                <c:pt idx="139">
                  <c:v>172.815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Taulukko!$AH$3:$AH$146</c:f>
              <c:numCache>
                <c:ptCount val="144"/>
                <c:pt idx="0">
                  <c:v>58.5288</c:v>
                </c:pt>
                <c:pt idx="1">
                  <c:v>59.091</c:v>
                </c:pt>
                <c:pt idx="2">
                  <c:v>59.6717</c:v>
                </c:pt>
                <c:pt idx="3">
                  <c:v>60.2558</c:v>
                </c:pt>
                <c:pt idx="4">
                  <c:v>60.8399</c:v>
                </c:pt>
                <c:pt idx="5">
                  <c:v>61.4169</c:v>
                </c:pt>
                <c:pt idx="6">
                  <c:v>61.9784</c:v>
                </c:pt>
                <c:pt idx="7">
                  <c:v>62.5441</c:v>
                </c:pt>
                <c:pt idx="8">
                  <c:v>63.1199</c:v>
                </c:pt>
                <c:pt idx="9">
                  <c:v>63.6957</c:v>
                </c:pt>
                <c:pt idx="10">
                  <c:v>64.278</c:v>
                </c:pt>
                <c:pt idx="11">
                  <c:v>64.8519</c:v>
                </c:pt>
                <c:pt idx="12">
                  <c:v>65.397</c:v>
                </c:pt>
                <c:pt idx="13">
                  <c:v>65.9133</c:v>
                </c:pt>
                <c:pt idx="14">
                  <c:v>66.4054</c:v>
                </c:pt>
                <c:pt idx="15">
                  <c:v>66.8905</c:v>
                </c:pt>
                <c:pt idx="16">
                  <c:v>67.3797</c:v>
                </c:pt>
                <c:pt idx="17">
                  <c:v>67.8735</c:v>
                </c:pt>
                <c:pt idx="18">
                  <c:v>68.3796</c:v>
                </c:pt>
                <c:pt idx="19">
                  <c:v>68.8945</c:v>
                </c:pt>
                <c:pt idx="20">
                  <c:v>69.4232</c:v>
                </c:pt>
                <c:pt idx="21">
                  <c:v>69.9708</c:v>
                </c:pt>
                <c:pt idx="22">
                  <c:v>70.5111</c:v>
                </c:pt>
                <c:pt idx="23">
                  <c:v>71.0424</c:v>
                </c:pt>
                <c:pt idx="24">
                  <c:v>71.5782</c:v>
                </c:pt>
                <c:pt idx="25">
                  <c:v>72.1209</c:v>
                </c:pt>
                <c:pt idx="26">
                  <c:v>72.6848</c:v>
                </c:pt>
                <c:pt idx="27">
                  <c:v>73.27</c:v>
                </c:pt>
                <c:pt idx="28">
                  <c:v>73.869</c:v>
                </c:pt>
                <c:pt idx="29">
                  <c:v>74.4875</c:v>
                </c:pt>
                <c:pt idx="30">
                  <c:v>75.1234</c:v>
                </c:pt>
                <c:pt idx="31">
                  <c:v>75.7593</c:v>
                </c:pt>
                <c:pt idx="32">
                  <c:v>76.3823</c:v>
                </c:pt>
                <c:pt idx="33">
                  <c:v>77.0011</c:v>
                </c:pt>
                <c:pt idx="34">
                  <c:v>77.6396</c:v>
                </c:pt>
                <c:pt idx="35">
                  <c:v>78.3173</c:v>
                </c:pt>
                <c:pt idx="36">
                  <c:v>79.03</c:v>
                </c:pt>
                <c:pt idx="37">
                  <c:v>79.7468</c:v>
                </c:pt>
                <c:pt idx="38">
                  <c:v>80.455</c:v>
                </c:pt>
                <c:pt idx="39">
                  <c:v>81.1687</c:v>
                </c:pt>
                <c:pt idx="40">
                  <c:v>81.882</c:v>
                </c:pt>
                <c:pt idx="41">
                  <c:v>82.5848</c:v>
                </c:pt>
                <c:pt idx="42">
                  <c:v>83.2902</c:v>
                </c:pt>
                <c:pt idx="43">
                  <c:v>84.0006</c:v>
                </c:pt>
                <c:pt idx="44">
                  <c:v>84.7041</c:v>
                </c:pt>
                <c:pt idx="45">
                  <c:v>85.4003</c:v>
                </c:pt>
                <c:pt idx="46">
                  <c:v>86.0903</c:v>
                </c:pt>
                <c:pt idx="47">
                  <c:v>86.7715</c:v>
                </c:pt>
                <c:pt idx="48">
                  <c:v>87.4427</c:v>
                </c:pt>
                <c:pt idx="49">
                  <c:v>88.0991</c:v>
                </c:pt>
                <c:pt idx="50">
                  <c:v>88.7394</c:v>
                </c:pt>
                <c:pt idx="51">
                  <c:v>89.368</c:v>
                </c:pt>
                <c:pt idx="52">
                  <c:v>89.9992</c:v>
                </c:pt>
                <c:pt idx="53">
                  <c:v>90.663</c:v>
                </c:pt>
                <c:pt idx="54">
                  <c:v>91.3527</c:v>
                </c:pt>
                <c:pt idx="55">
                  <c:v>92.0337</c:v>
                </c:pt>
                <c:pt idx="56">
                  <c:v>92.7109</c:v>
                </c:pt>
                <c:pt idx="57">
                  <c:v>93.3857</c:v>
                </c:pt>
                <c:pt idx="58">
                  <c:v>94.0549</c:v>
                </c:pt>
                <c:pt idx="59">
                  <c:v>94.7395</c:v>
                </c:pt>
                <c:pt idx="60">
                  <c:v>95.4585</c:v>
                </c:pt>
                <c:pt idx="61">
                  <c:v>96.23</c:v>
                </c:pt>
                <c:pt idx="62">
                  <c:v>97.0408</c:v>
                </c:pt>
                <c:pt idx="63">
                  <c:v>97.8706</c:v>
                </c:pt>
                <c:pt idx="64">
                  <c:v>98.724</c:v>
                </c:pt>
                <c:pt idx="65">
                  <c:v>99.5913</c:v>
                </c:pt>
                <c:pt idx="66">
                  <c:v>100.465</c:v>
                </c:pt>
                <c:pt idx="67">
                  <c:v>101.352</c:v>
                </c:pt>
                <c:pt idx="68">
                  <c:v>102.255</c:v>
                </c:pt>
                <c:pt idx="69">
                  <c:v>103.178</c:v>
                </c:pt>
                <c:pt idx="70">
                  <c:v>104.134</c:v>
                </c:pt>
                <c:pt idx="71">
                  <c:v>105.105</c:v>
                </c:pt>
                <c:pt idx="72">
                  <c:v>106.074</c:v>
                </c:pt>
                <c:pt idx="73">
                  <c:v>107.053</c:v>
                </c:pt>
                <c:pt idx="74">
                  <c:v>108.044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111.993</c:v>
                </c:pt>
                <c:pt idx="79">
                  <c:v>113.004</c:v>
                </c:pt>
                <c:pt idx="80">
                  <c:v>114.051</c:v>
                </c:pt>
                <c:pt idx="81">
                  <c:v>115.108</c:v>
                </c:pt>
                <c:pt idx="82">
                  <c:v>116.151</c:v>
                </c:pt>
                <c:pt idx="83">
                  <c:v>117.166</c:v>
                </c:pt>
                <c:pt idx="84">
                  <c:v>118.165</c:v>
                </c:pt>
                <c:pt idx="85">
                  <c:v>119.153</c:v>
                </c:pt>
                <c:pt idx="86">
                  <c:v>120.134</c:v>
                </c:pt>
                <c:pt idx="87">
                  <c:v>121.097</c:v>
                </c:pt>
                <c:pt idx="88">
                  <c:v>122.032</c:v>
                </c:pt>
                <c:pt idx="89">
                  <c:v>122.961</c:v>
                </c:pt>
                <c:pt idx="90">
                  <c:v>123.904</c:v>
                </c:pt>
                <c:pt idx="91">
                  <c:v>124.848</c:v>
                </c:pt>
                <c:pt idx="92">
                  <c:v>125.775</c:v>
                </c:pt>
                <c:pt idx="93">
                  <c:v>126.691</c:v>
                </c:pt>
                <c:pt idx="94">
                  <c:v>127.608</c:v>
                </c:pt>
                <c:pt idx="95">
                  <c:v>128.527</c:v>
                </c:pt>
                <c:pt idx="96">
                  <c:v>129.437</c:v>
                </c:pt>
                <c:pt idx="97">
                  <c:v>130.356</c:v>
                </c:pt>
                <c:pt idx="98">
                  <c:v>131.299</c:v>
                </c:pt>
                <c:pt idx="99">
                  <c:v>132.271</c:v>
                </c:pt>
                <c:pt idx="100">
                  <c:v>133.261</c:v>
                </c:pt>
                <c:pt idx="101">
                  <c:v>134.236</c:v>
                </c:pt>
                <c:pt idx="102">
                  <c:v>135.187</c:v>
                </c:pt>
                <c:pt idx="103">
                  <c:v>136.128</c:v>
                </c:pt>
                <c:pt idx="104">
                  <c:v>137.063</c:v>
                </c:pt>
                <c:pt idx="105">
                  <c:v>138.001</c:v>
                </c:pt>
                <c:pt idx="106">
                  <c:v>138.951</c:v>
                </c:pt>
                <c:pt idx="107">
                  <c:v>139.937</c:v>
                </c:pt>
                <c:pt idx="108">
                  <c:v>140.947</c:v>
                </c:pt>
                <c:pt idx="109">
                  <c:v>141.913</c:v>
                </c:pt>
                <c:pt idx="110">
                  <c:v>142.831</c:v>
                </c:pt>
                <c:pt idx="111">
                  <c:v>143.741</c:v>
                </c:pt>
                <c:pt idx="112">
                  <c:v>144.66</c:v>
                </c:pt>
                <c:pt idx="113">
                  <c:v>145.593</c:v>
                </c:pt>
                <c:pt idx="114">
                  <c:v>146.552</c:v>
                </c:pt>
                <c:pt idx="115">
                  <c:v>147.53</c:v>
                </c:pt>
                <c:pt idx="116">
                  <c:v>148.519</c:v>
                </c:pt>
                <c:pt idx="117">
                  <c:v>149.524</c:v>
                </c:pt>
                <c:pt idx="118">
                  <c:v>150.531</c:v>
                </c:pt>
                <c:pt idx="119">
                  <c:v>151.538</c:v>
                </c:pt>
                <c:pt idx="120">
                  <c:v>152.571</c:v>
                </c:pt>
                <c:pt idx="121">
                  <c:v>153.657</c:v>
                </c:pt>
                <c:pt idx="122">
                  <c:v>154.767</c:v>
                </c:pt>
                <c:pt idx="123">
                  <c:v>155.828</c:v>
                </c:pt>
                <c:pt idx="124">
                  <c:v>156.812</c:v>
                </c:pt>
                <c:pt idx="125">
                  <c:v>157.787</c:v>
                </c:pt>
                <c:pt idx="126">
                  <c:v>158.796</c:v>
                </c:pt>
                <c:pt idx="127">
                  <c:v>159.814</c:v>
                </c:pt>
                <c:pt idx="128">
                  <c:v>160.841</c:v>
                </c:pt>
                <c:pt idx="129">
                  <c:v>161.875</c:v>
                </c:pt>
                <c:pt idx="130">
                  <c:v>162.913</c:v>
                </c:pt>
                <c:pt idx="131">
                  <c:v>163.947</c:v>
                </c:pt>
                <c:pt idx="132">
                  <c:v>164.968</c:v>
                </c:pt>
                <c:pt idx="133">
                  <c:v>165.981</c:v>
                </c:pt>
                <c:pt idx="134">
                  <c:v>167.01</c:v>
                </c:pt>
                <c:pt idx="135">
                  <c:v>168.098</c:v>
                </c:pt>
                <c:pt idx="136">
                  <c:v>169.274</c:v>
                </c:pt>
                <c:pt idx="137">
                  <c:v>170.479</c:v>
                </c:pt>
                <c:pt idx="138">
                  <c:v>171.624</c:v>
                </c:pt>
                <c:pt idx="139">
                  <c:v>172.726</c:v>
                </c:pt>
              </c:numCache>
            </c:numRef>
          </c:val>
          <c:smooth val="0"/>
        </c:ser>
        <c:axId val="65892525"/>
        <c:axId val="56161814"/>
      </c:lineChart>
      <c:catAx>
        <c:axId val="65892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161814"/>
        <c:crossesAt val="40"/>
        <c:auto val="0"/>
        <c:lblOffset val="100"/>
        <c:tickLblSkip val="6"/>
        <c:noMultiLvlLbl val="0"/>
      </c:catAx>
      <c:valAx>
        <c:axId val="56161814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925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Taulukko!$AJ$3:$AJ$146</c:f>
              <c:numCache>
                <c:ptCount val="14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128.6</c:v>
                </c:pt>
                <c:pt idx="136">
                  <c:v>131.9</c:v>
                </c:pt>
                <c:pt idx="137">
                  <c:v>164</c:v>
                </c:pt>
                <c:pt idx="138">
                  <c:v>147.2</c:v>
                </c:pt>
                <c:pt idx="139">
                  <c:v>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Taulukko!$AK$3:$AK$146</c:f>
              <c:numCache>
                <c:ptCount val="144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73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76.5</c:v>
                </c:pt>
                <c:pt idx="27">
                  <c:v>77.1</c:v>
                </c:pt>
                <c:pt idx="28">
                  <c:v>78.5</c:v>
                </c:pt>
                <c:pt idx="29">
                  <c:v>77.4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81.3</c:v>
                </c:pt>
                <c:pt idx="34">
                  <c:v>80.7</c:v>
                </c:pt>
                <c:pt idx="35">
                  <c:v>82.1</c:v>
                </c:pt>
                <c:pt idx="36">
                  <c:v>83.9</c:v>
                </c:pt>
                <c:pt idx="37">
                  <c:v>83.9</c:v>
                </c:pt>
                <c:pt idx="38">
                  <c:v>83.3</c:v>
                </c:pt>
                <c:pt idx="39">
                  <c:v>87</c:v>
                </c:pt>
                <c:pt idx="40">
                  <c:v>86.1</c:v>
                </c:pt>
                <c:pt idx="41">
                  <c:v>86.1</c:v>
                </c:pt>
                <c:pt idx="42">
                  <c:v>88.4</c:v>
                </c:pt>
                <c:pt idx="43">
                  <c:v>87.6</c:v>
                </c:pt>
                <c:pt idx="44">
                  <c:v>88.6</c:v>
                </c:pt>
                <c:pt idx="45">
                  <c:v>90.3</c:v>
                </c:pt>
                <c:pt idx="46">
                  <c:v>89.4</c:v>
                </c:pt>
                <c:pt idx="47">
                  <c:v>90.5</c:v>
                </c:pt>
                <c:pt idx="48">
                  <c:v>88.9</c:v>
                </c:pt>
                <c:pt idx="49">
                  <c:v>90.4</c:v>
                </c:pt>
                <c:pt idx="50">
                  <c:v>91.6</c:v>
                </c:pt>
                <c:pt idx="51">
                  <c:v>91.7</c:v>
                </c:pt>
                <c:pt idx="52">
                  <c:v>91.3</c:v>
                </c:pt>
                <c:pt idx="53">
                  <c:v>91.9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95.5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107.6</c:v>
                </c:pt>
                <c:pt idx="75">
                  <c:v>107.1</c:v>
                </c:pt>
                <c:pt idx="76">
                  <c:v>107.3</c:v>
                </c:pt>
                <c:pt idx="77">
                  <c:v>109.6</c:v>
                </c:pt>
                <c:pt idx="78">
                  <c:v>107.9</c:v>
                </c:pt>
                <c:pt idx="79">
                  <c:v>110.9</c:v>
                </c:pt>
                <c:pt idx="80">
                  <c:v>109.2</c:v>
                </c:pt>
                <c:pt idx="81">
                  <c:v>109.7</c:v>
                </c:pt>
                <c:pt idx="82">
                  <c:v>111.1</c:v>
                </c:pt>
                <c:pt idx="83">
                  <c:v>110.3</c:v>
                </c:pt>
                <c:pt idx="84">
                  <c:v>110.8</c:v>
                </c:pt>
                <c:pt idx="85">
                  <c:v>111.1</c:v>
                </c:pt>
                <c:pt idx="86">
                  <c:v>113.5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112.3</c:v>
                </c:pt>
                <c:pt idx="91">
                  <c:v>114.3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115.1</c:v>
                </c:pt>
                <c:pt idx="96">
                  <c:v>116</c:v>
                </c:pt>
                <c:pt idx="97">
                  <c:v>115.2</c:v>
                </c:pt>
                <c:pt idx="98">
                  <c:v>114.3</c:v>
                </c:pt>
                <c:pt idx="99">
                  <c:v>116.7</c:v>
                </c:pt>
                <c:pt idx="100">
                  <c:v>117.8</c:v>
                </c:pt>
                <c:pt idx="101">
                  <c:v>115.9</c:v>
                </c:pt>
                <c:pt idx="102">
                  <c:v>116.4</c:v>
                </c:pt>
                <c:pt idx="103">
                  <c:v>118.3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119</c:v>
                </c:pt>
                <c:pt idx="110">
                  <c:v>119.7</c:v>
                </c:pt>
                <c:pt idx="111">
                  <c:v>120.2</c:v>
                </c:pt>
                <c:pt idx="112">
                  <c:v>120.4</c:v>
                </c:pt>
                <c:pt idx="113">
                  <c:v>121</c:v>
                </c:pt>
                <c:pt idx="114">
                  <c:v>122.6</c:v>
                </c:pt>
                <c:pt idx="115">
                  <c:v>121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125.4</c:v>
                </c:pt>
                <c:pt idx="122">
                  <c:v>127.1</c:v>
                </c:pt>
                <c:pt idx="123">
                  <c:v>127.7</c:v>
                </c:pt>
                <c:pt idx="124">
                  <c:v>126.7</c:v>
                </c:pt>
                <c:pt idx="125">
                  <c:v>126.8</c:v>
                </c:pt>
                <c:pt idx="126">
                  <c:v>129.1</c:v>
                </c:pt>
                <c:pt idx="127">
                  <c:v>128.4</c:v>
                </c:pt>
                <c:pt idx="128">
                  <c:v>131.1</c:v>
                </c:pt>
                <c:pt idx="129">
                  <c:v>130.4</c:v>
                </c:pt>
                <c:pt idx="130">
                  <c:v>130.8</c:v>
                </c:pt>
                <c:pt idx="131">
                  <c:v>132.3</c:v>
                </c:pt>
                <c:pt idx="132">
                  <c:v>131.5</c:v>
                </c:pt>
                <c:pt idx="133">
                  <c:v>132.4</c:v>
                </c:pt>
                <c:pt idx="134">
                  <c:v>131.9</c:v>
                </c:pt>
                <c:pt idx="135">
                  <c:v>132.9</c:v>
                </c:pt>
                <c:pt idx="136">
                  <c:v>132.5</c:v>
                </c:pt>
                <c:pt idx="137">
                  <c:v>137.1</c:v>
                </c:pt>
                <c:pt idx="138">
                  <c:v>134.8</c:v>
                </c:pt>
                <c:pt idx="13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Taulukko!$AM$3:$AM$146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Taulukko!$AL$3:$AL$146</c:f>
              <c:numCache>
                <c:ptCount val="144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119.8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121.9</c:v>
                </c:pt>
                <c:pt idx="116">
                  <c:v>122.3</c:v>
                </c:pt>
                <c:pt idx="117">
                  <c:v>122.8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127.7</c:v>
                </c:pt>
                <c:pt idx="126">
                  <c:v>128.4</c:v>
                </c:pt>
                <c:pt idx="127">
                  <c:v>129.2</c:v>
                </c:pt>
                <c:pt idx="128">
                  <c:v>130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132.1</c:v>
                </c:pt>
                <c:pt idx="134">
                  <c:v>132.4</c:v>
                </c:pt>
                <c:pt idx="135">
                  <c:v>133</c:v>
                </c:pt>
                <c:pt idx="136">
                  <c:v>133.9</c:v>
                </c:pt>
                <c:pt idx="137">
                  <c:v>134.9</c:v>
                </c:pt>
                <c:pt idx="138">
                  <c:v>135.7</c:v>
                </c:pt>
                <c:pt idx="139">
                  <c:v>136.4</c:v>
                </c:pt>
              </c:numCache>
            </c:numRef>
          </c:val>
          <c:smooth val="0"/>
        </c:ser>
        <c:axId val="35694279"/>
        <c:axId val="52813056"/>
      </c:lineChart>
      <c:catAx>
        <c:axId val="3569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813056"/>
        <c:crossesAt val="40"/>
        <c:auto val="0"/>
        <c:lblOffset val="100"/>
        <c:tickLblSkip val="6"/>
        <c:noMultiLvlLbl val="0"/>
      </c:catAx>
      <c:valAx>
        <c:axId val="5281305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69427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7" t="s">
        <v>161</v>
      </c>
      <c r="E1" s="128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6-8/05 - </v>
      </c>
      <c r="E2" s="90" t="str">
        <f>IF($I$5&lt;3,IF($I$5=2,12,11),$I$5-2)&amp;IF($I$5&lt;3,"/"&amp;RIGHT($I$4-3,2),)&amp;"-"&amp;$I$5&amp;"/"&amp;RIGHT($I$4-2,2)&amp;" - "</f>
        <v>6-8/04 - </v>
      </c>
      <c r="F2" s="25"/>
      <c r="G2" s="29"/>
    </row>
    <row r="3" spans="1:7" ht="13.5" thickBot="1">
      <c r="A3" s="27"/>
      <c r="B3" s="33"/>
      <c r="C3" s="66" t="str">
        <f>I5&amp;"/"&amp;I4</f>
        <v>8/2006</v>
      </c>
      <c r="D3" s="96" t="str">
        <f>IF($I$5&lt;3,IF($I$5=2,12,11),$I$5-2)&amp;IF($I$5&lt;3,"/"&amp;RIGHT($I$4-1,2),)&amp;"-"&amp;$I$5&amp;"/"&amp;RIGHT($I$4,2)</f>
        <v>6-8/06</v>
      </c>
      <c r="E3" s="94" t="str">
        <f>IF($I$5&lt;3,IF($I$5=2,12,11),$I$5-2)&amp;IF($I$5&lt;3,"/"&amp;RIGHT($I$4-2,2),)&amp;"-"&amp;$I$5&amp;"/"&amp;RIGHT($I$4-1,2)</f>
        <v>6-8/05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128</v>
      </c>
      <c r="D4" s="97">
        <f>LOOKUP(100000000,Muutos!C:C)</f>
        <v>5.726872246696029</v>
      </c>
      <c r="E4" s="100">
        <f>INDEX(Muutos!C:C,MATCH(LOOKUP(100000000,Muutos!C:C),Muutos!C:C,0)-12)</f>
        <v>3.758252920264096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113.71</v>
      </c>
      <c r="D5" s="98">
        <f>LOOKUP(100000000,Muutos!F:F)</f>
        <v>6.184978948798024</v>
      </c>
      <c r="E5" s="101">
        <f>INDEX(Muutos!F:F,MATCH(LOOKUP(100000000,Muutos!F:F),Muutos!F:F,0)-12)</f>
        <v>0.4693938815053427</v>
      </c>
      <c r="F5" s="80"/>
      <c r="G5" s="78"/>
      <c r="H5" s="70" t="s">
        <v>159</v>
      </c>
      <c r="I5" s="71">
        <v>8</v>
      </c>
    </row>
    <row r="6" spans="1:7" ht="14.25">
      <c r="A6" s="26" t="s">
        <v>28</v>
      </c>
      <c r="B6" s="31" t="s">
        <v>139</v>
      </c>
      <c r="C6" s="89">
        <f>LOOKUP(100000000,Taulukko!L:L)</f>
        <v>137</v>
      </c>
      <c r="D6" s="99">
        <f>LOOKUP(100000000,Muutos!I:I)</f>
        <v>6.532202612881045</v>
      </c>
      <c r="E6" s="102">
        <f>INDEX(Muutos!I:I,MATCH(LOOKUP(100000000,Muutos!I:I),Muutos!I:I,0)-12)</f>
        <v>6.544566544566547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135.9</v>
      </c>
      <c r="D7" s="99">
        <f>LOOKUP(100000000,Muutos!L:L)</f>
        <v>5.7224606580829755</v>
      </c>
      <c r="E7" s="102">
        <f>INDEX(Muutos!L:L,MATCH(LOOKUP(100000000,Muutos!L:L),Muutos!L:L,0)-12)</f>
        <v>5.695564516129023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108.91</v>
      </c>
      <c r="D8" s="99">
        <f>LOOKUP(100000000,Muutos!O:O)</f>
        <v>4.496412727969773</v>
      </c>
      <c r="E8" s="102">
        <f>INDEX(Muutos!O:O,MATCH(LOOKUP(100000000,Muutos!O:O),Muutos!O:O,0)-12)</f>
        <v>3.4914697046987455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128.17</v>
      </c>
      <c r="D9" s="99">
        <f>LOOKUP(100000000,Muutos!R:R)</f>
        <v>3.816687236569403</v>
      </c>
      <c r="E9" s="102">
        <f>INDEX(Muutos!R:R,MATCH(LOOKUP(100000000,Muutos!R:R),Muutos!R:R,0)-12)</f>
        <v>4.278672203200492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126.12</v>
      </c>
      <c r="D10" s="99">
        <f>LOOKUP(100000000,Muutos!U:U)</f>
        <v>4.472735193745921</v>
      </c>
      <c r="E10" s="102">
        <f>INDEX(Muutos!U:U,MATCH(LOOKUP(100000000,Muutos!U:U),Muutos!U:U,0)-12)</f>
        <v>5.25283403388102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184.79</v>
      </c>
      <c r="D11" s="99">
        <f>LOOKUP(100000000,Muutos!X:X)</f>
        <v>9.249952767806544</v>
      </c>
      <c r="E11" s="102">
        <f>INDEX(Muutos!X:X,MATCH(LOOKUP(100000000,Muutos!X:X),Muutos!X:X,0)-12)</f>
        <v>8.68806340992627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137</v>
      </c>
      <c r="D12" s="99">
        <f>LOOKUP(100000000,Muutos!AA:AA)</f>
        <v>6.384998813197256</v>
      </c>
      <c r="E12" s="102">
        <f>INDEX(Muutos!AA:AA,MATCH(LOOKUP(100000000,Muutos!AA:AA),Muutos!AA:AA,0)-12)</f>
        <v>5.404053039779812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43" sqref="A14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74.0109</v>
      </c>
      <c r="F3" s="39">
        <v>74.1898</v>
      </c>
      <c r="G3" s="39"/>
      <c r="H3" s="61">
        <v>69.24</v>
      </c>
      <c r="I3" s="61">
        <v>74.5</v>
      </c>
      <c r="J3" s="61">
        <v>74.7</v>
      </c>
      <c r="K3" s="39"/>
      <c r="L3" s="39">
        <v>44.2</v>
      </c>
      <c r="M3" s="39">
        <v>57.3</v>
      </c>
      <c r="N3" s="39">
        <v>56.8</v>
      </c>
      <c r="O3" s="39"/>
      <c r="P3" s="39">
        <v>65.8</v>
      </c>
      <c r="Q3" s="39">
        <v>68.8337</v>
      </c>
      <c r="R3" s="39">
        <v>68.8615</v>
      </c>
      <c r="S3" s="39"/>
      <c r="T3" s="39">
        <v>84.74</v>
      </c>
      <c r="U3" s="39">
        <v>86.404</v>
      </c>
      <c r="V3" s="39">
        <v>87.3756</v>
      </c>
      <c r="W3" s="39"/>
      <c r="X3" s="39">
        <v>75.17</v>
      </c>
      <c r="Y3" s="39">
        <v>81.1605</v>
      </c>
      <c r="Z3" s="39">
        <v>81.3129</v>
      </c>
      <c r="AA3" s="39"/>
      <c r="AB3" s="39">
        <v>51.67</v>
      </c>
      <c r="AC3" s="39">
        <v>58.6384</v>
      </c>
      <c r="AD3" s="39">
        <v>58.714</v>
      </c>
      <c r="AE3" s="39"/>
      <c r="AF3" s="39">
        <v>54.65</v>
      </c>
      <c r="AG3" s="39">
        <v>58.3307</v>
      </c>
      <c r="AH3" s="39">
        <v>58.5288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74.5926</v>
      </c>
      <c r="F4" s="34">
        <v>74.5857</v>
      </c>
      <c r="G4" s="34"/>
      <c r="H4" s="60">
        <v>71.54</v>
      </c>
      <c r="I4" s="60">
        <v>74.8</v>
      </c>
      <c r="J4" s="60">
        <v>75.1</v>
      </c>
      <c r="K4" s="34"/>
      <c r="L4" s="34">
        <v>45.7</v>
      </c>
      <c r="M4" s="34">
        <v>57</v>
      </c>
      <c r="N4" s="34">
        <v>57.1</v>
      </c>
      <c r="O4" s="34"/>
      <c r="P4" s="34">
        <v>67.9</v>
      </c>
      <c r="Q4" s="34">
        <v>69.4451</v>
      </c>
      <c r="R4" s="34">
        <v>69.2947</v>
      </c>
      <c r="T4" s="34">
        <v>84.97</v>
      </c>
      <c r="U4" s="34">
        <v>86.8623</v>
      </c>
      <c r="V4" s="34">
        <v>87.3724</v>
      </c>
      <c r="W4" s="34"/>
      <c r="X4" s="34">
        <v>77.64</v>
      </c>
      <c r="Y4" s="34">
        <v>81.7561</v>
      </c>
      <c r="Z4" s="34">
        <v>81.8336</v>
      </c>
      <c r="AA4" s="34"/>
      <c r="AB4" s="34">
        <v>55.86</v>
      </c>
      <c r="AC4" s="34">
        <v>59.1539</v>
      </c>
      <c r="AD4" s="34">
        <v>59.2827</v>
      </c>
      <c r="AE4" s="34"/>
      <c r="AF4" s="34">
        <v>55.78</v>
      </c>
      <c r="AG4" s="34">
        <v>58.8654</v>
      </c>
      <c r="AH4" s="34">
        <v>59.091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71.2749</v>
      </c>
      <c r="F5" s="34">
        <v>75.0226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57.3</v>
      </c>
      <c r="N5" s="34">
        <v>57.4</v>
      </c>
      <c r="O5" s="34"/>
      <c r="P5" s="34">
        <v>69.5</v>
      </c>
      <c r="Q5" s="34">
        <v>69.6377</v>
      </c>
      <c r="R5" s="34">
        <v>69.7173</v>
      </c>
      <c r="T5" s="34">
        <v>85.51</v>
      </c>
      <c r="U5" s="34">
        <v>86.5349</v>
      </c>
      <c r="V5" s="34">
        <v>87.4114</v>
      </c>
      <c r="W5" s="34"/>
      <c r="X5" s="34">
        <v>75.16</v>
      </c>
      <c r="Y5" s="34">
        <v>77.3788</v>
      </c>
      <c r="Z5" s="34">
        <v>82.367</v>
      </c>
      <c r="AA5" s="34"/>
      <c r="AB5" s="34">
        <v>58.42</v>
      </c>
      <c r="AC5" s="34">
        <v>59.7902</v>
      </c>
      <c r="AD5" s="34">
        <v>59.8662</v>
      </c>
      <c r="AE5" s="34"/>
      <c r="AF5" s="34">
        <v>57.4</v>
      </c>
      <c r="AG5" s="34">
        <v>59.7858</v>
      </c>
      <c r="AH5" s="34">
        <v>59.6717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75.6044</v>
      </c>
      <c r="F6" s="34">
        <v>75.4445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57.7</v>
      </c>
      <c r="N6" s="34">
        <v>57.7</v>
      </c>
      <c r="O6" s="34"/>
      <c r="P6" s="34">
        <v>67.5</v>
      </c>
      <c r="Q6" s="34">
        <v>70.2455</v>
      </c>
      <c r="R6" s="34">
        <v>70.1436</v>
      </c>
      <c r="T6" s="34">
        <v>87.01</v>
      </c>
      <c r="U6" s="34">
        <v>87.114</v>
      </c>
      <c r="V6" s="34">
        <v>87.4814</v>
      </c>
      <c r="W6" s="34"/>
      <c r="X6" s="34">
        <v>79.92</v>
      </c>
      <c r="Y6" s="34">
        <v>82.9737</v>
      </c>
      <c r="Z6" s="34">
        <v>82.9001</v>
      </c>
      <c r="AA6" s="34"/>
      <c r="AB6" s="34">
        <v>58.78</v>
      </c>
      <c r="AC6" s="34">
        <v>60.3956</v>
      </c>
      <c r="AD6" s="34">
        <v>60.4572</v>
      </c>
      <c r="AE6" s="34"/>
      <c r="AF6" s="34">
        <v>57.96</v>
      </c>
      <c r="AG6" s="34">
        <v>60.2548</v>
      </c>
      <c r="AH6" s="34">
        <v>60.2558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75.8548</v>
      </c>
      <c r="F7" s="34">
        <v>75.8267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57.9</v>
      </c>
      <c r="N7" s="34">
        <v>58</v>
      </c>
      <c r="O7" s="34"/>
      <c r="P7" s="34">
        <v>72.3</v>
      </c>
      <c r="Q7" s="34">
        <v>70.5502</v>
      </c>
      <c r="R7" s="34">
        <v>70.5727</v>
      </c>
      <c r="T7" s="34">
        <v>92.86</v>
      </c>
      <c r="U7" s="34">
        <v>87.0266</v>
      </c>
      <c r="V7" s="34">
        <v>87.5611</v>
      </c>
      <c r="W7" s="34"/>
      <c r="X7" s="34">
        <v>81.51</v>
      </c>
      <c r="Y7" s="34">
        <v>83.505</v>
      </c>
      <c r="Z7" s="34">
        <v>83.4241</v>
      </c>
      <c r="AA7" s="34"/>
      <c r="AB7" s="34">
        <v>61.45</v>
      </c>
      <c r="AC7" s="34">
        <v>61.0204</v>
      </c>
      <c r="AD7" s="34">
        <v>61.043</v>
      </c>
      <c r="AE7" s="34"/>
      <c r="AF7" s="34">
        <v>61.71</v>
      </c>
      <c r="AG7" s="34">
        <v>60.818</v>
      </c>
      <c r="AH7" s="34">
        <v>60.8399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76.3224</v>
      </c>
      <c r="F8" s="34">
        <v>76.1698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71.1411</v>
      </c>
      <c r="R8" s="34">
        <v>70.9891</v>
      </c>
      <c r="T8" s="34">
        <v>109.81</v>
      </c>
      <c r="U8" s="34">
        <v>88.2727</v>
      </c>
      <c r="V8" s="34">
        <v>87.5978</v>
      </c>
      <c r="W8" s="34"/>
      <c r="X8" s="34">
        <v>93.04</v>
      </c>
      <c r="Y8" s="34">
        <v>84.0224</v>
      </c>
      <c r="Z8" s="34">
        <v>83.9348</v>
      </c>
      <c r="AA8" s="34"/>
      <c r="AB8" s="34">
        <v>72.39</v>
      </c>
      <c r="AC8" s="34">
        <v>61.6803</v>
      </c>
      <c r="AD8" s="34">
        <v>61.6052</v>
      </c>
      <c r="AE8" s="34"/>
      <c r="AF8" s="34">
        <v>73.03</v>
      </c>
      <c r="AG8" s="34">
        <v>61.7993</v>
      </c>
      <c r="AH8" s="34">
        <v>61.4169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76.4163</v>
      </c>
      <c r="F9" s="34">
        <v>76.4907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71.2587</v>
      </c>
      <c r="R9" s="34">
        <v>71.4035</v>
      </c>
      <c r="T9" s="34">
        <v>88.27</v>
      </c>
      <c r="U9" s="34">
        <v>86.5999</v>
      </c>
      <c r="V9" s="34">
        <v>87.5664</v>
      </c>
      <c r="W9" s="34"/>
      <c r="X9" s="34">
        <v>103.01</v>
      </c>
      <c r="Y9" s="34">
        <v>84.4444</v>
      </c>
      <c r="Z9" s="34">
        <v>84.4316</v>
      </c>
      <c r="AA9" s="34"/>
      <c r="AB9" s="34">
        <v>67.28</v>
      </c>
      <c r="AC9" s="34">
        <v>62.054</v>
      </c>
      <c r="AD9" s="34">
        <v>62.1358</v>
      </c>
      <c r="AE9" s="34"/>
      <c r="AF9" s="34">
        <v>63.77</v>
      </c>
      <c r="AG9" s="34">
        <v>61.8449</v>
      </c>
      <c r="AH9" s="34">
        <v>61.9784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76.7933</v>
      </c>
      <c r="F10" s="34">
        <v>76.8368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59.1</v>
      </c>
      <c r="O10" s="34"/>
      <c r="P10" s="34">
        <v>70.6</v>
      </c>
      <c r="Q10" s="34">
        <v>71.814</v>
      </c>
      <c r="R10" s="34">
        <v>71.8626</v>
      </c>
      <c r="T10" s="34">
        <v>81.66</v>
      </c>
      <c r="U10" s="34">
        <v>87.8413</v>
      </c>
      <c r="V10" s="34">
        <v>87.4918</v>
      </c>
      <c r="W10" s="34"/>
      <c r="X10" s="34">
        <v>86.44</v>
      </c>
      <c r="Y10" s="34">
        <v>85.0275</v>
      </c>
      <c r="Z10" s="34">
        <v>84.9139</v>
      </c>
      <c r="AA10" s="34"/>
      <c r="AB10" s="34">
        <v>58.39</v>
      </c>
      <c r="AC10" s="34">
        <v>62.7315</v>
      </c>
      <c r="AD10" s="34">
        <v>62.6391</v>
      </c>
      <c r="AE10" s="34"/>
      <c r="AF10" s="34">
        <v>67.66</v>
      </c>
      <c r="AG10" s="34">
        <v>62.3143</v>
      </c>
      <c r="AH10" s="34">
        <v>62.5441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77.2439</v>
      </c>
      <c r="F11" s="34">
        <v>77.2245</v>
      </c>
      <c r="G11" s="34"/>
      <c r="H11" s="60">
        <v>76.36</v>
      </c>
      <c r="I11" s="60">
        <v>77.6</v>
      </c>
      <c r="J11" s="60">
        <v>77.6</v>
      </c>
      <c r="K11" s="34"/>
      <c r="L11" s="34">
        <v>68.5</v>
      </c>
      <c r="M11" s="34">
        <v>59.8</v>
      </c>
      <c r="N11" s="34">
        <v>59.5</v>
      </c>
      <c r="O11" s="34"/>
      <c r="P11" s="34">
        <v>69</v>
      </c>
      <c r="Q11" s="34">
        <v>72.5332</v>
      </c>
      <c r="R11" s="34">
        <v>72.3486</v>
      </c>
      <c r="T11" s="34">
        <v>79.72</v>
      </c>
      <c r="U11" s="34">
        <v>87.0537</v>
      </c>
      <c r="V11" s="34">
        <v>87.3606</v>
      </c>
      <c r="W11" s="34"/>
      <c r="X11" s="34">
        <v>79.66</v>
      </c>
      <c r="Y11" s="34">
        <v>85.509</v>
      </c>
      <c r="Z11" s="34">
        <v>85.3753</v>
      </c>
      <c r="AA11" s="34"/>
      <c r="AB11" s="34">
        <v>59.6</v>
      </c>
      <c r="AC11" s="34">
        <v>62.9849</v>
      </c>
      <c r="AD11" s="34">
        <v>63.1213</v>
      </c>
      <c r="AE11" s="34"/>
      <c r="AF11" s="34">
        <v>59.75</v>
      </c>
      <c r="AG11" s="34">
        <v>63.3883</v>
      </c>
      <c r="AH11" s="34">
        <v>63.1199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77.6639</v>
      </c>
      <c r="F12" s="34">
        <v>77.627</v>
      </c>
      <c r="G12" s="34"/>
      <c r="H12" s="60">
        <v>71.67</v>
      </c>
      <c r="I12" s="60">
        <v>77.8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72.7226</v>
      </c>
      <c r="R12" s="34">
        <v>72.8203</v>
      </c>
      <c r="T12" s="34">
        <v>80.85</v>
      </c>
      <c r="U12" s="34">
        <v>86.7991</v>
      </c>
      <c r="V12" s="34">
        <v>87.1753</v>
      </c>
      <c r="W12" s="34"/>
      <c r="X12" s="34">
        <v>80.83</v>
      </c>
      <c r="Y12" s="34">
        <v>85.5728</v>
      </c>
      <c r="Z12" s="34">
        <v>85.822</v>
      </c>
      <c r="AA12" s="34"/>
      <c r="AB12" s="34">
        <v>61.83</v>
      </c>
      <c r="AC12" s="34">
        <v>63.4301</v>
      </c>
      <c r="AD12" s="34">
        <v>63.6149</v>
      </c>
      <c r="AE12" s="34"/>
      <c r="AF12" s="34">
        <v>59.52</v>
      </c>
      <c r="AG12" s="34">
        <v>63.411</v>
      </c>
      <c r="AH12" s="34">
        <v>63.6957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78.093</v>
      </c>
      <c r="F13" s="34">
        <v>78.024</v>
      </c>
      <c r="G13" s="34"/>
      <c r="H13" s="60">
        <v>72.6</v>
      </c>
      <c r="I13" s="60">
        <v>78.1</v>
      </c>
      <c r="J13" s="60">
        <v>78.4</v>
      </c>
      <c r="K13" s="34"/>
      <c r="L13" s="34">
        <v>60.6</v>
      </c>
      <c r="M13" s="34">
        <v>60.1</v>
      </c>
      <c r="N13" s="34">
        <v>60.4</v>
      </c>
      <c r="O13" s="34"/>
      <c r="P13" s="34">
        <v>70.5</v>
      </c>
      <c r="Q13" s="34">
        <v>73.3203</v>
      </c>
      <c r="R13" s="34">
        <v>73.3089</v>
      </c>
      <c r="T13" s="34">
        <v>82.53</v>
      </c>
      <c r="U13" s="34">
        <v>86.8377</v>
      </c>
      <c r="V13" s="34">
        <v>86.9556</v>
      </c>
      <c r="W13" s="34"/>
      <c r="X13" s="34">
        <v>82.92</v>
      </c>
      <c r="Y13" s="34">
        <v>86.3323</v>
      </c>
      <c r="Z13" s="34">
        <v>86.2661</v>
      </c>
      <c r="AA13" s="34"/>
      <c r="AB13" s="34">
        <v>64.32</v>
      </c>
      <c r="AC13" s="34">
        <v>64.0085</v>
      </c>
      <c r="AD13" s="34">
        <v>64.1477</v>
      </c>
      <c r="AE13" s="34"/>
      <c r="AF13" s="34">
        <v>61.46</v>
      </c>
      <c r="AG13" s="34">
        <v>64.3554</v>
      </c>
      <c r="AH13" s="34">
        <v>64.278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78.5812</v>
      </c>
      <c r="F14" s="34">
        <v>78.3819</v>
      </c>
      <c r="G14" s="34"/>
      <c r="H14" s="60">
        <v>79.47</v>
      </c>
      <c r="I14" s="60">
        <v>78.6</v>
      </c>
      <c r="J14" s="60">
        <v>78.7</v>
      </c>
      <c r="K14" s="34"/>
      <c r="L14" s="34">
        <v>71.7</v>
      </c>
      <c r="M14" s="34">
        <v>60.4</v>
      </c>
      <c r="N14" s="34">
        <v>60.9</v>
      </c>
      <c r="O14" s="34"/>
      <c r="P14" s="34">
        <v>78.7</v>
      </c>
      <c r="Q14" s="34">
        <v>74.0614</v>
      </c>
      <c r="R14" s="34">
        <v>73.7853</v>
      </c>
      <c r="T14" s="34">
        <v>85.11</v>
      </c>
      <c r="U14" s="34">
        <v>86.3801</v>
      </c>
      <c r="V14" s="34">
        <v>86.6944</v>
      </c>
      <c r="W14" s="34"/>
      <c r="X14" s="34">
        <v>88.36</v>
      </c>
      <c r="Y14" s="34">
        <v>87.0876</v>
      </c>
      <c r="Z14" s="34">
        <v>86.6873</v>
      </c>
      <c r="AA14" s="34"/>
      <c r="AB14" s="34">
        <v>72.18</v>
      </c>
      <c r="AC14" s="34">
        <v>64.8046</v>
      </c>
      <c r="AD14" s="34">
        <v>64.6989</v>
      </c>
      <c r="AE14" s="34"/>
      <c r="AF14" s="34">
        <v>67.77</v>
      </c>
      <c r="AG14" s="34">
        <v>65.2829</v>
      </c>
      <c r="AH14" s="34">
        <v>64.8519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78.798</v>
      </c>
      <c r="F15" s="39">
        <v>78.6647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74.2689</v>
      </c>
      <c r="R15" s="39">
        <v>74.1841</v>
      </c>
      <c r="S15" s="39">
        <v>10.93</v>
      </c>
      <c r="T15" s="39">
        <v>94</v>
      </c>
      <c r="U15" s="39">
        <v>93.7747</v>
      </c>
      <c r="V15" s="39">
        <v>86.4018</v>
      </c>
      <c r="W15" s="39">
        <v>8.87</v>
      </c>
      <c r="X15" s="39">
        <v>81.83</v>
      </c>
      <c r="Y15" s="39">
        <v>87.1993</v>
      </c>
      <c r="Z15" s="39">
        <v>87.0609</v>
      </c>
      <c r="AA15" s="39">
        <v>11.89</v>
      </c>
      <c r="AB15" s="39">
        <v>57.81</v>
      </c>
      <c r="AC15" s="39">
        <v>65.1069</v>
      </c>
      <c r="AD15" s="39">
        <v>65.2459</v>
      </c>
      <c r="AE15" s="39">
        <v>13.24</v>
      </c>
      <c r="AF15" s="39">
        <v>61.88</v>
      </c>
      <c r="AG15" s="39">
        <v>65.4692</v>
      </c>
      <c r="AH15" s="39">
        <v>65.397</v>
      </c>
      <c r="AI15" s="39">
        <v>9.1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78.8762</v>
      </c>
      <c r="F16" s="34">
        <v>78.8961</v>
      </c>
      <c r="G16" s="67">
        <v>5.968688845401168</v>
      </c>
      <c r="H16" s="60">
        <v>75.81</v>
      </c>
      <c r="I16" s="60">
        <v>79.2</v>
      </c>
      <c r="J16" s="60">
        <v>79.4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74.4314</v>
      </c>
      <c r="R16" s="34">
        <v>74.5509</v>
      </c>
      <c r="S16" s="34">
        <v>-0.63</v>
      </c>
      <c r="T16" s="34">
        <v>84.43</v>
      </c>
      <c r="U16" s="34">
        <v>85.4335</v>
      </c>
      <c r="V16" s="34">
        <v>86.103</v>
      </c>
      <c r="W16" s="34">
        <v>7.54</v>
      </c>
      <c r="X16" s="34">
        <v>83.49</v>
      </c>
      <c r="Y16" s="34">
        <v>87.4805</v>
      </c>
      <c r="Z16" s="34">
        <v>87.3938</v>
      </c>
      <c r="AA16" s="34">
        <v>11.98</v>
      </c>
      <c r="AB16" s="34">
        <v>62.55</v>
      </c>
      <c r="AC16" s="34">
        <v>65.7034</v>
      </c>
      <c r="AD16" s="34">
        <v>65.8085</v>
      </c>
      <c r="AE16" s="34">
        <v>13.31</v>
      </c>
      <c r="AF16" s="34">
        <v>63.21</v>
      </c>
      <c r="AG16" s="34">
        <v>66.325</v>
      </c>
      <c r="AH16" s="34">
        <v>65.9133</v>
      </c>
      <c r="AI16" s="34">
        <v>7.3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79.0498</v>
      </c>
      <c r="F17" s="34">
        <v>79.1467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75.1341</v>
      </c>
      <c r="R17" s="34">
        <v>74.9264</v>
      </c>
      <c r="S17" s="34">
        <v>0.92</v>
      </c>
      <c r="T17" s="34">
        <v>86.29</v>
      </c>
      <c r="U17" s="34">
        <v>86.4961</v>
      </c>
      <c r="V17" s="34">
        <v>85.7739</v>
      </c>
      <c r="W17" s="34">
        <v>12.76</v>
      </c>
      <c r="X17" s="34">
        <v>84.75</v>
      </c>
      <c r="Y17" s="34">
        <v>87.7355</v>
      </c>
      <c r="Z17" s="34">
        <v>87.7003</v>
      </c>
      <c r="AA17" s="34">
        <v>9.94</v>
      </c>
      <c r="AB17" s="34">
        <v>64.23</v>
      </c>
      <c r="AC17" s="34">
        <v>66.3612</v>
      </c>
      <c r="AD17" s="34">
        <v>66.3994</v>
      </c>
      <c r="AE17" s="34">
        <v>9.97</v>
      </c>
      <c r="AF17" s="34">
        <v>63.12</v>
      </c>
      <c r="AG17" s="34">
        <v>66.331</v>
      </c>
      <c r="AH17" s="34">
        <v>66.4054</v>
      </c>
      <c r="AI17" s="34">
        <v>6.9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79.5001</v>
      </c>
      <c r="F18" s="34">
        <v>79.4408</v>
      </c>
      <c r="G18" s="67">
        <v>6.542583192329386</v>
      </c>
      <c r="H18" s="60">
        <v>75.56</v>
      </c>
      <c r="I18" s="60">
        <v>79.9</v>
      </c>
      <c r="J18" s="60">
        <v>80.1</v>
      </c>
      <c r="K18" s="67">
        <v>11.13490364025695</v>
      </c>
      <c r="L18" s="34">
        <v>51.9</v>
      </c>
      <c r="M18" s="34">
        <v>63</v>
      </c>
      <c r="N18" s="34">
        <v>63.2</v>
      </c>
      <c r="O18" s="34">
        <v>7.3</v>
      </c>
      <c r="P18" s="34">
        <v>72.4</v>
      </c>
      <c r="Q18" s="34">
        <v>75.0796</v>
      </c>
      <c r="R18" s="34">
        <v>75.3098</v>
      </c>
      <c r="S18" s="34">
        <v>-2.57</v>
      </c>
      <c r="T18" s="34">
        <v>84.78</v>
      </c>
      <c r="U18" s="34">
        <v>84.7283</v>
      </c>
      <c r="V18" s="34">
        <v>85.3782</v>
      </c>
      <c r="W18" s="34">
        <v>6.64</v>
      </c>
      <c r="X18" s="34">
        <v>85.23</v>
      </c>
      <c r="Y18" s="34">
        <v>88.062</v>
      </c>
      <c r="Z18" s="34">
        <v>87.9855</v>
      </c>
      <c r="AA18" s="34">
        <v>11.19</v>
      </c>
      <c r="AB18" s="34">
        <v>65.36</v>
      </c>
      <c r="AC18" s="34">
        <v>66.9236</v>
      </c>
      <c r="AD18" s="34">
        <v>67.012</v>
      </c>
      <c r="AE18" s="34">
        <v>11.65</v>
      </c>
      <c r="AF18" s="34">
        <v>64.72</v>
      </c>
      <c r="AG18" s="34">
        <v>66.842</v>
      </c>
      <c r="AH18" s="34">
        <v>66.8905</v>
      </c>
      <c r="AI18" s="34">
        <v>6.4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79.8243</v>
      </c>
      <c r="F19" s="34">
        <v>79.7368</v>
      </c>
      <c r="G19" s="67">
        <v>8.85687608376684</v>
      </c>
      <c r="H19" s="60">
        <v>81.61</v>
      </c>
      <c r="I19" s="60">
        <v>80.3</v>
      </c>
      <c r="J19" s="60">
        <v>80.4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75.9041</v>
      </c>
      <c r="R19" s="34">
        <v>75.7215</v>
      </c>
      <c r="S19" s="34">
        <v>-2.36</v>
      </c>
      <c r="T19" s="34">
        <v>90.67</v>
      </c>
      <c r="U19" s="34">
        <v>85.2579</v>
      </c>
      <c r="V19" s="34">
        <v>84.9345</v>
      </c>
      <c r="W19" s="34">
        <v>5.57</v>
      </c>
      <c r="X19" s="34">
        <v>86.05</v>
      </c>
      <c r="Y19" s="34">
        <v>88.279</v>
      </c>
      <c r="Z19" s="34">
        <v>88.2518</v>
      </c>
      <c r="AA19" s="34">
        <v>9.7</v>
      </c>
      <c r="AB19" s="34">
        <v>67.41</v>
      </c>
      <c r="AC19" s="34">
        <v>67.5497</v>
      </c>
      <c r="AD19" s="34">
        <v>67.6532</v>
      </c>
      <c r="AE19" s="34">
        <v>10.86</v>
      </c>
      <c r="AF19" s="34">
        <v>68.41</v>
      </c>
      <c r="AG19" s="34">
        <v>67.4024</v>
      </c>
      <c r="AH19" s="34">
        <v>67.3797</v>
      </c>
      <c r="AI19" s="34">
        <v>6.1</v>
      </c>
      <c r="AJ19" s="34">
        <v>74.7</v>
      </c>
      <c r="AK19" s="34">
        <v>73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80.1422</v>
      </c>
      <c r="F20" s="34">
        <v>79.991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65.1</v>
      </c>
      <c r="N20" s="34">
        <v>64.4</v>
      </c>
      <c r="O20" s="34">
        <v>6.5</v>
      </c>
      <c r="P20" s="34">
        <v>88.9</v>
      </c>
      <c r="Q20" s="34">
        <v>76.1244</v>
      </c>
      <c r="R20" s="34">
        <v>76.1345</v>
      </c>
      <c r="S20" s="34">
        <v>-8.52</v>
      </c>
      <c r="T20" s="34">
        <v>100.45</v>
      </c>
      <c r="U20" s="34">
        <v>82.9171</v>
      </c>
      <c r="V20" s="34">
        <v>84.4964</v>
      </c>
      <c r="W20" s="34">
        <v>4.26</v>
      </c>
      <c r="X20" s="34">
        <v>97.01</v>
      </c>
      <c r="Y20" s="34">
        <v>88.4946</v>
      </c>
      <c r="Z20" s="34">
        <v>88.5043</v>
      </c>
      <c r="AA20" s="34">
        <v>7.75</v>
      </c>
      <c r="AB20" s="34">
        <v>78</v>
      </c>
      <c r="AC20" s="34">
        <v>68.0592</v>
      </c>
      <c r="AD20" s="34">
        <v>68.348</v>
      </c>
      <c r="AE20" s="34">
        <v>7.87</v>
      </c>
      <c r="AF20" s="34">
        <v>78.78</v>
      </c>
      <c r="AG20" s="34">
        <v>67.7304</v>
      </c>
      <c r="AH20" s="34">
        <v>67.8735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80.088</v>
      </c>
      <c r="F21" s="34">
        <v>80.2236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76.5451</v>
      </c>
      <c r="R21" s="34">
        <v>76.5429</v>
      </c>
      <c r="S21" s="34">
        <v>-1.99</v>
      </c>
      <c r="T21" s="34">
        <v>86.52</v>
      </c>
      <c r="U21" s="34">
        <v>84.0647</v>
      </c>
      <c r="V21" s="34">
        <v>84.1157</v>
      </c>
      <c r="W21" s="34">
        <v>5.91</v>
      </c>
      <c r="X21" s="34">
        <v>109.1</v>
      </c>
      <c r="Y21" s="34">
        <v>88.4721</v>
      </c>
      <c r="Z21" s="34">
        <v>88.7573</v>
      </c>
      <c r="AA21" s="34">
        <v>11.72</v>
      </c>
      <c r="AB21" s="34">
        <v>75.16</v>
      </c>
      <c r="AC21" s="34">
        <v>68.9457</v>
      </c>
      <c r="AD21" s="34">
        <v>69.1212</v>
      </c>
      <c r="AE21" s="34">
        <v>11.54</v>
      </c>
      <c r="AF21" s="34">
        <v>71.13</v>
      </c>
      <c r="AG21" s="34">
        <v>68.2545</v>
      </c>
      <c r="AH21" s="34">
        <v>68.3796</v>
      </c>
      <c r="AI21" s="34">
        <v>7.4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80.4149</v>
      </c>
      <c r="F22" s="34">
        <v>80.5083</v>
      </c>
      <c r="G22" s="67">
        <v>8.95562770562771</v>
      </c>
      <c r="H22" s="60">
        <v>80.54</v>
      </c>
      <c r="I22" s="60">
        <v>81.1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76.9491</v>
      </c>
      <c r="R22" s="34">
        <v>76.9757</v>
      </c>
      <c r="S22" s="34">
        <v>-7.82</v>
      </c>
      <c r="T22" s="34">
        <v>75.27</v>
      </c>
      <c r="U22" s="34">
        <v>82.6346</v>
      </c>
      <c r="V22" s="34">
        <v>83.7946</v>
      </c>
      <c r="W22" s="34">
        <v>4.13</v>
      </c>
      <c r="X22" s="34">
        <v>90.01</v>
      </c>
      <c r="Y22" s="34">
        <v>89.0464</v>
      </c>
      <c r="Z22" s="34">
        <v>89.021</v>
      </c>
      <c r="AA22" s="34">
        <v>13.22</v>
      </c>
      <c r="AB22" s="34">
        <v>66.11</v>
      </c>
      <c r="AC22" s="34">
        <v>72.3153</v>
      </c>
      <c r="AD22" s="34">
        <v>69.9768</v>
      </c>
      <c r="AE22" s="34">
        <v>11.1</v>
      </c>
      <c r="AF22" s="34">
        <v>75.17</v>
      </c>
      <c r="AG22" s="34">
        <v>69.0508</v>
      </c>
      <c r="AH22" s="34">
        <v>68.8945</v>
      </c>
      <c r="AI22" s="34">
        <v>6.6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80.7177</v>
      </c>
      <c r="F23" s="34">
        <v>80.8903</v>
      </c>
      <c r="G23" s="67">
        <v>-1.1000523834468352</v>
      </c>
      <c r="H23" s="60">
        <v>75.52</v>
      </c>
      <c r="I23" s="60">
        <v>81.2</v>
      </c>
      <c r="J23" s="60">
        <v>81.8</v>
      </c>
      <c r="K23" s="67">
        <v>1.167883211678828</v>
      </c>
      <c r="L23" s="34">
        <v>69.3</v>
      </c>
      <c r="M23" s="34">
        <v>66</v>
      </c>
      <c r="N23" s="34">
        <v>66.1</v>
      </c>
      <c r="O23" s="34">
        <v>5.2</v>
      </c>
      <c r="P23" s="34">
        <v>72.6</v>
      </c>
      <c r="Q23" s="34">
        <v>77.271</v>
      </c>
      <c r="R23" s="34">
        <v>77.4636</v>
      </c>
      <c r="S23" s="34">
        <v>-5.13</v>
      </c>
      <c r="T23" s="34">
        <v>75.63</v>
      </c>
      <c r="U23" s="34">
        <v>82.9871</v>
      </c>
      <c r="V23" s="34">
        <v>83.539</v>
      </c>
      <c r="W23" s="34">
        <v>3.45</v>
      </c>
      <c r="X23" s="34">
        <v>82.41</v>
      </c>
      <c r="Y23" s="34">
        <v>89.0394</v>
      </c>
      <c r="Z23" s="34">
        <v>89.2927</v>
      </c>
      <c r="AA23" s="34">
        <v>14.94</v>
      </c>
      <c r="AB23" s="34">
        <v>68.51</v>
      </c>
      <c r="AC23" s="34">
        <v>72.81</v>
      </c>
      <c r="AD23" s="34">
        <v>70.8879</v>
      </c>
      <c r="AE23" s="34">
        <v>8.17</v>
      </c>
      <c r="AF23" s="34">
        <v>64.64</v>
      </c>
      <c r="AG23" s="34">
        <v>68.8447</v>
      </c>
      <c r="AH23" s="34">
        <v>69.4232</v>
      </c>
      <c r="AI23" s="34">
        <v>2.5</v>
      </c>
      <c r="AJ23" s="34">
        <v>69.1</v>
      </c>
      <c r="AK23" s="34">
        <v>73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81.426</v>
      </c>
      <c r="F24" s="34">
        <v>81.3497</v>
      </c>
      <c r="G24" s="67">
        <v>7.241523650062784</v>
      </c>
      <c r="H24" s="60">
        <v>76.86</v>
      </c>
      <c r="I24" s="60">
        <v>81.8</v>
      </c>
      <c r="J24" s="60">
        <v>82.1</v>
      </c>
      <c r="K24" s="67">
        <v>14.193548387096769</v>
      </c>
      <c r="L24" s="34">
        <v>70.8</v>
      </c>
      <c r="M24" s="34">
        <v>66.5</v>
      </c>
      <c r="N24" s="34">
        <v>66.8</v>
      </c>
      <c r="O24" s="34">
        <v>8.4</v>
      </c>
      <c r="P24" s="34">
        <v>73.6</v>
      </c>
      <c r="Q24" s="34">
        <v>78.2521</v>
      </c>
      <c r="R24" s="34">
        <v>77.9944</v>
      </c>
      <c r="S24" s="34">
        <v>-4.61</v>
      </c>
      <c r="T24" s="34">
        <v>77.12</v>
      </c>
      <c r="U24" s="34">
        <v>83.0207</v>
      </c>
      <c r="V24" s="34">
        <v>83.3383</v>
      </c>
      <c r="W24" s="34">
        <v>6.37</v>
      </c>
      <c r="X24" s="34">
        <v>85.99</v>
      </c>
      <c r="Y24" s="34">
        <v>90.0851</v>
      </c>
      <c r="Z24" s="34">
        <v>89.554</v>
      </c>
      <c r="AA24" s="34">
        <v>16.49</v>
      </c>
      <c r="AB24" s="34">
        <v>72.02</v>
      </c>
      <c r="AC24" s="34">
        <v>73.1232</v>
      </c>
      <c r="AD24" s="34">
        <v>71.8001</v>
      </c>
      <c r="AE24" s="34">
        <v>12.06</v>
      </c>
      <c r="AF24" s="34">
        <v>66.69</v>
      </c>
      <c r="AG24" s="34">
        <v>70.4273</v>
      </c>
      <c r="AH24" s="34">
        <v>69.9708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82.0855</v>
      </c>
      <c r="F25" s="34">
        <v>81.7863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68.1</v>
      </c>
      <c r="N25" s="34">
        <v>67.4</v>
      </c>
      <c r="O25" s="34">
        <v>7.5</v>
      </c>
      <c r="P25" s="34">
        <v>75.8</v>
      </c>
      <c r="Q25" s="34">
        <v>78.7975</v>
      </c>
      <c r="R25" s="34">
        <v>78.4482</v>
      </c>
      <c r="S25" s="34">
        <v>-5.45</v>
      </c>
      <c r="T25" s="34">
        <v>78.04</v>
      </c>
      <c r="U25" s="34">
        <v>82.7193</v>
      </c>
      <c r="V25" s="34">
        <v>83.1598</v>
      </c>
      <c r="W25" s="34">
        <v>3.48</v>
      </c>
      <c r="X25" s="34">
        <v>85.81</v>
      </c>
      <c r="Y25" s="34">
        <v>90.0505</v>
      </c>
      <c r="Z25" s="34">
        <v>89.7704</v>
      </c>
      <c r="AA25" s="34">
        <v>15.43</v>
      </c>
      <c r="AB25" s="34">
        <v>74.24</v>
      </c>
      <c r="AC25" s="34">
        <v>73.7268</v>
      </c>
      <c r="AD25" s="34">
        <v>72.6735</v>
      </c>
      <c r="AE25" s="34">
        <v>9.07</v>
      </c>
      <c r="AF25" s="34">
        <v>67.04</v>
      </c>
      <c r="AG25" s="34">
        <v>70.5817</v>
      </c>
      <c r="AH25" s="34">
        <v>70.5111</v>
      </c>
      <c r="AI25" s="34">
        <v>7.1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82.1764</v>
      </c>
      <c r="F26" s="34">
        <v>82.1293</v>
      </c>
      <c r="G26" s="67">
        <v>-0.5662514156285426</v>
      </c>
      <c r="H26" s="60">
        <v>79.02</v>
      </c>
      <c r="I26" s="60">
        <v>82.4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67.9</v>
      </c>
      <c r="O26" s="34">
        <v>4.4</v>
      </c>
      <c r="P26" s="34">
        <v>82.2</v>
      </c>
      <c r="Q26" s="34">
        <v>78.7189</v>
      </c>
      <c r="R26" s="34">
        <v>78.7932</v>
      </c>
      <c r="S26" s="34">
        <v>-4.32</v>
      </c>
      <c r="T26" s="34">
        <v>81.43</v>
      </c>
      <c r="U26" s="34">
        <v>82.5583</v>
      </c>
      <c r="V26" s="34">
        <v>83.0051</v>
      </c>
      <c r="W26" s="34">
        <v>1.65</v>
      </c>
      <c r="X26" s="34">
        <v>89.81</v>
      </c>
      <c r="Y26" s="34">
        <v>89.8961</v>
      </c>
      <c r="Z26" s="34">
        <v>89.9429</v>
      </c>
      <c r="AA26" s="34">
        <v>13.08</v>
      </c>
      <c r="AB26" s="34">
        <v>81.62</v>
      </c>
      <c r="AC26" s="34">
        <v>73.9374</v>
      </c>
      <c r="AD26" s="34">
        <v>73.5148</v>
      </c>
      <c r="AE26" s="34">
        <v>7.85</v>
      </c>
      <c r="AF26" s="34">
        <v>73.09</v>
      </c>
      <c r="AG26" s="34">
        <v>70.9109</v>
      </c>
      <c r="AH26" s="34">
        <v>71.0424</v>
      </c>
      <c r="AI26" s="34">
        <v>4.5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82.7569</v>
      </c>
      <c r="F27" s="39">
        <v>82.3687</v>
      </c>
      <c r="G27" s="39">
        <v>10.705628871532436</v>
      </c>
      <c r="H27" s="61">
        <v>82.21</v>
      </c>
      <c r="I27" s="61">
        <v>83.1</v>
      </c>
      <c r="J27" s="61">
        <v>83.3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79.0845</v>
      </c>
      <c r="R27" s="39">
        <v>79.135</v>
      </c>
      <c r="S27" s="39">
        <v>-9.48</v>
      </c>
      <c r="T27" s="39">
        <v>85.09</v>
      </c>
      <c r="U27" s="39">
        <v>83.2067</v>
      </c>
      <c r="V27" s="39">
        <v>82.8516</v>
      </c>
      <c r="W27" s="39">
        <v>4.28</v>
      </c>
      <c r="X27" s="39">
        <v>85.34</v>
      </c>
      <c r="Y27" s="39">
        <v>90.3649</v>
      </c>
      <c r="Z27" s="39">
        <v>90.0915</v>
      </c>
      <c r="AA27" s="39">
        <v>16.36</v>
      </c>
      <c r="AB27" s="39">
        <v>67.27</v>
      </c>
      <c r="AC27" s="39">
        <v>74.9287</v>
      </c>
      <c r="AD27" s="39">
        <v>74.3395</v>
      </c>
      <c r="AE27" s="39">
        <v>9.7</v>
      </c>
      <c r="AF27" s="39">
        <v>67.88</v>
      </c>
      <c r="AG27" s="39">
        <v>71.7653</v>
      </c>
      <c r="AH27" s="39">
        <v>71.5782</v>
      </c>
      <c r="AI27" s="39">
        <v>6.8</v>
      </c>
      <c r="AJ27" s="39">
        <v>72</v>
      </c>
      <c r="AK27" s="39">
        <v>76.8</v>
      </c>
      <c r="AL27" s="39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82.3962</v>
      </c>
      <c r="F28" s="34">
        <v>82.516</v>
      </c>
      <c r="G28" s="67">
        <v>4.735523018071499</v>
      </c>
      <c r="H28" s="60">
        <v>79.4</v>
      </c>
      <c r="I28" s="60">
        <v>83.4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79.4897</v>
      </c>
      <c r="R28" s="34">
        <v>79.5281</v>
      </c>
      <c r="S28" s="34">
        <v>-1.8</v>
      </c>
      <c r="T28" s="34">
        <v>82.91</v>
      </c>
      <c r="U28" s="34">
        <v>82.8978</v>
      </c>
      <c r="V28" s="34">
        <v>82.6487</v>
      </c>
      <c r="W28" s="34">
        <v>3.2</v>
      </c>
      <c r="X28" s="34">
        <v>86.16</v>
      </c>
      <c r="Y28" s="34">
        <v>90.1423</v>
      </c>
      <c r="Z28" s="34">
        <v>90.2199</v>
      </c>
      <c r="AA28" s="34">
        <v>16.56</v>
      </c>
      <c r="AB28" s="34">
        <v>72.91</v>
      </c>
      <c r="AC28" s="34">
        <v>75.5065</v>
      </c>
      <c r="AD28" s="34">
        <v>75.1202</v>
      </c>
      <c r="AE28" s="34">
        <v>8.03</v>
      </c>
      <c r="AF28" s="34">
        <v>68.29</v>
      </c>
      <c r="AG28" s="34">
        <v>71.8069</v>
      </c>
      <c r="AH28" s="34">
        <v>72.1209</v>
      </c>
      <c r="AI28" s="34">
        <v>6.2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82.5912</v>
      </c>
      <c r="F29" s="34">
        <v>82.6706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77.8437</v>
      </c>
      <c r="R29" s="34">
        <v>79.9733</v>
      </c>
      <c r="S29" s="34">
        <v>-6.63</v>
      </c>
      <c r="T29" s="34">
        <v>80.57</v>
      </c>
      <c r="U29" s="34">
        <v>81.3734</v>
      </c>
      <c r="V29" s="34">
        <v>82.4255</v>
      </c>
      <c r="W29" s="34">
        <v>2.75</v>
      </c>
      <c r="X29" s="34">
        <v>87.08</v>
      </c>
      <c r="Y29" s="34">
        <v>90.3106</v>
      </c>
      <c r="Z29" s="34">
        <v>90.3419</v>
      </c>
      <c r="AA29" s="34">
        <v>14</v>
      </c>
      <c r="AB29" s="34">
        <v>73.21</v>
      </c>
      <c r="AC29" s="34">
        <v>75.8704</v>
      </c>
      <c r="AD29" s="34">
        <v>75.8594</v>
      </c>
      <c r="AE29" s="34">
        <v>8.62</v>
      </c>
      <c r="AF29" s="34">
        <v>68.56</v>
      </c>
      <c r="AG29" s="34">
        <v>72.5712</v>
      </c>
      <c r="AH29" s="34">
        <v>72.6848</v>
      </c>
      <c r="AI29" s="34">
        <v>4.1</v>
      </c>
      <c r="AJ29" s="34">
        <v>73.8</v>
      </c>
      <c r="AK29" s="34">
        <v>76.5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82.5665</v>
      </c>
      <c r="F30" s="34">
        <v>82.9475</v>
      </c>
      <c r="G30" s="67">
        <v>7.05399682371625</v>
      </c>
      <c r="H30" s="60">
        <v>80.89</v>
      </c>
      <c r="I30" s="60">
        <v>84</v>
      </c>
      <c r="J30" s="60">
        <v>84.4</v>
      </c>
      <c r="K30" s="67">
        <v>11.560693641618498</v>
      </c>
      <c r="L30" s="34">
        <v>57.9</v>
      </c>
      <c r="M30" s="34">
        <v>69.8</v>
      </c>
      <c r="N30" s="34">
        <v>70.3</v>
      </c>
      <c r="O30" s="34">
        <v>6.6</v>
      </c>
      <c r="P30" s="34">
        <v>77.2</v>
      </c>
      <c r="Q30" s="34">
        <v>79.2718</v>
      </c>
      <c r="R30" s="34">
        <v>80.4282</v>
      </c>
      <c r="S30" s="34">
        <v>-2.86</v>
      </c>
      <c r="T30" s="34">
        <v>82.35</v>
      </c>
      <c r="U30" s="34">
        <v>81.1351</v>
      </c>
      <c r="V30" s="34">
        <v>82.2855</v>
      </c>
      <c r="W30" s="34">
        <v>3.2</v>
      </c>
      <c r="X30" s="34">
        <v>87.96</v>
      </c>
      <c r="Y30" s="34">
        <v>90.2545</v>
      </c>
      <c r="Z30" s="34">
        <v>90.4743</v>
      </c>
      <c r="AA30" s="34">
        <v>16.82</v>
      </c>
      <c r="AB30" s="34">
        <v>76.35</v>
      </c>
      <c r="AC30" s="34">
        <v>76.6364</v>
      </c>
      <c r="AD30" s="34">
        <v>76.6027</v>
      </c>
      <c r="AE30" s="34">
        <v>10.53</v>
      </c>
      <c r="AF30" s="34">
        <v>71.53</v>
      </c>
      <c r="AG30" s="34">
        <v>73.2686</v>
      </c>
      <c r="AH30" s="34">
        <v>73.27</v>
      </c>
      <c r="AI30" s="34">
        <v>8.9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83.394</v>
      </c>
      <c r="F31" s="34">
        <v>83.3735</v>
      </c>
      <c r="G31" s="67">
        <v>5.232201936037246</v>
      </c>
      <c r="H31" s="60">
        <v>85.88</v>
      </c>
      <c r="I31" s="60">
        <v>84.6</v>
      </c>
      <c r="J31" s="60">
        <v>84.8</v>
      </c>
      <c r="K31" s="67">
        <v>8.201892744479489</v>
      </c>
      <c r="L31" s="34">
        <v>68.6</v>
      </c>
      <c r="M31" s="34">
        <v>70.8</v>
      </c>
      <c r="N31" s="34">
        <v>70.9</v>
      </c>
      <c r="O31" s="34">
        <v>5.1</v>
      </c>
      <c r="P31" s="34">
        <v>81.7</v>
      </c>
      <c r="Q31" s="34">
        <v>79.7637</v>
      </c>
      <c r="R31" s="34">
        <v>80.8407</v>
      </c>
      <c r="S31" s="34">
        <v>-5.65</v>
      </c>
      <c r="T31" s="34">
        <v>85.54</v>
      </c>
      <c r="U31" s="34">
        <v>81.3655</v>
      </c>
      <c r="V31" s="34">
        <v>82.2759</v>
      </c>
      <c r="W31" s="34">
        <v>2.94</v>
      </c>
      <c r="X31" s="34">
        <v>88.58</v>
      </c>
      <c r="Y31" s="34">
        <v>90.6248</v>
      </c>
      <c r="Z31" s="34">
        <v>90.6227</v>
      </c>
      <c r="AA31" s="34">
        <v>14.73</v>
      </c>
      <c r="AB31" s="34">
        <v>77.34</v>
      </c>
      <c r="AC31" s="34">
        <v>77.3615</v>
      </c>
      <c r="AD31" s="34">
        <v>77.3575</v>
      </c>
      <c r="AE31" s="34">
        <v>9.2</v>
      </c>
      <c r="AF31" s="34">
        <v>74.7</v>
      </c>
      <c r="AG31" s="34">
        <v>73.7277</v>
      </c>
      <c r="AH31" s="34">
        <v>73.869</v>
      </c>
      <c r="AI31" s="34">
        <v>6.7</v>
      </c>
      <c r="AJ31" s="34">
        <v>79.8</v>
      </c>
      <c r="AK31" s="34">
        <v>78.5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83.7841</v>
      </c>
      <c r="F32" s="34">
        <v>83.8907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80.4878</v>
      </c>
      <c r="R32" s="34">
        <v>81.2567</v>
      </c>
      <c r="S32" s="34">
        <v>-1.03</v>
      </c>
      <c r="T32" s="34">
        <v>99.42</v>
      </c>
      <c r="U32" s="34">
        <v>82.5369</v>
      </c>
      <c r="V32" s="34">
        <v>82.3453</v>
      </c>
      <c r="W32" s="34">
        <v>2.44</v>
      </c>
      <c r="X32" s="34">
        <v>99.38</v>
      </c>
      <c r="Y32" s="34">
        <v>90.7813</v>
      </c>
      <c r="Z32" s="34">
        <v>90.7797</v>
      </c>
      <c r="AA32" s="34">
        <v>15.18</v>
      </c>
      <c r="AB32" s="34">
        <v>89.84</v>
      </c>
      <c r="AC32" s="34">
        <v>78.1777</v>
      </c>
      <c r="AD32" s="34">
        <v>78.1037</v>
      </c>
      <c r="AE32" s="34">
        <v>9.33</v>
      </c>
      <c r="AF32" s="34">
        <v>86.13</v>
      </c>
      <c r="AG32" s="34">
        <v>74.3167</v>
      </c>
      <c r="AH32" s="34">
        <v>74.4875</v>
      </c>
      <c r="AI32" s="34">
        <v>7.2</v>
      </c>
      <c r="AJ32" s="34">
        <v>90.3</v>
      </c>
      <c r="AK32" s="34">
        <v>77.4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84.5938</v>
      </c>
      <c r="F33" s="34">
        <v>84.4349</v>
      </c>
      <c r="G33" s="67">
        <v>11.094365870623687</v>
      </c>
      <c r="H33" s="60">
        <v>95.83</v>
      </c>
      <c r="I33" s="60">
        <v>85.4</v>
      </c>
      <c r="J33" s="60">
        <v>85.6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81.219</v>
      </c>
      <c r="R33" s="34">
        <v>81.7178</v>
      </c>
      <c r="S33" s="34">
        <v>-1.31</v>
      </c>
      <c r="T33" s="34">
        <v>85.39</v>
      </c>
      <c r="U33" s="34">
        <v>81.9949</v>
      </c>
      <c r="V33" s="34">
        <v>82.4289</v>
      </c>
      <c r="W33" s="34">
        <v>5.45</v>
      </c>
      <c r="X33" s="34">
        <v>115.04</v>
      </c>
      <c r="Y33" s="34">
        <v>91.4494</v>
      </c>
      <c r="Z33" s="34">
        <v>90.9217</v>
      </c>
      <c r="AA33" s="34">
        <v>15.97</v>
      </c>
      <c r="AB33" s="34">
        <v>87.17</v>
      </c>
      <c r="AC33" s="34">
        <v>78.9669</v>
      </c>
      <c r="AD33" s="34">
        <v>78.8122</v>
      </c>
      <c r="AE33" s="34">
        <v>11.1</v>
      </c>
      <c r="AF33" s="34">
        <v>79.02</v>
      </c>
      <c r="AG33" s="34">
        <v>75.236</v>
      </c>
      <c r="AH33" s="34">
        <v>75.1234</v>
      </c>
      <c r="AI33" s="34">
        <v>8.7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85.2128</v>
      </c>
      <c r="F34" s="34">
        <v>84.922</v>
      </c>
      <c r="G34" s="67">
        <v>6.481251552023837</v>
      </c>
      <c r="H34" s="60">
        <v>85.76</v>
      </c>
      <c r="I34" s="60">
        <v>86.1</v>
      </c>
      <c r="J34" s="60">
        <v>86</v>
      </c>
      <c r="K34" s="67">
        <v>9.617918313570483</v>
      </c>
      <c r="L34" s="34">
        <v>83.2</v>
      </c>
      <c r="M34" s="34">
        <v>73.8</v>
      </c>
      <c r="N34" s="34">
        <v>73.3</v>
      </c>
      <c r="O34" s="34">
        <v>7.1</v>
      </c>
      <c r="P34" s="34">
        <v>81.4</v>
      </c>
      <c r="Q34" s="34">
        <v>82.0269</v>
      </c>
      <c r="R34" s="34">
        <v>82.1786</v>
      </c>
      <c r="S34" s="34">
        <v>-0.89</v>
      </c>
      <c r="T34" s="34">
        <v>74.61</v>
      </c>
      <c r="U34" s="34">
        <v>82.139</v>
      </c>
      <c r="V34" s="34">
        <v>82.5305</v>
      </c>
      <c r="W34" s="34">
        <v>0.53</v>
      </c>
      <c r="X34" s="34">
        <v>90.49</v>
      </c>
      <c r="Y34" s="34">
        <v>91.061</v>
      </c>
      <c r="Z34" s="34">
        <v>91.0322</v>
      </c>
      <c r="AA34" s="34">
        <v>9.09</v>
      </c>
      <c r="AB34" s="34">
        <v>72.11</v>
      </c>
      <c r="AC34" s="34">
        <v>79.3823</v>
      </c>
      <c r="AD34" s="34">
        <v>79.476</v>
      </c>
      <c r="AE34" s="34">
        <v>10.06</v>
      </c>
      <c r="AF34" s="34">
        <v>82.74</v>
      </c>
      <c r="AG34" s="34">
        <v>75.9521</v>
      </c>
      <c r="AH34" s="34">
        <v>75.7593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85.555</v>
      </c>
      <c r="F35" s="34">
        <v>85.268</v>
      </c>
      <c r="G35" s="67">
        <v>7.640360169491539</v>
      </c>
      <c r="H35" s="60">
        <v>81.29</v>
      </c>
      <c r="I35" s="60">
        <v>86.3</v>
      </c>
      <c r="J35" s="60">
        <v>86.4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82.3623</v>
      </c>
      <c r="R35" s="34">
        <v>82.6019</v>
      </c>
      <c r="S35" s="34">
        <v>-0.85</v>
      </c>
      <c r="T35" s="34">
        <v>74.98</v>
      </c>
      <c r="U35" s="34">
        <v>82.0304</v>
      </c>
      <c r="V35" s="34">
        <v>82.6788</v>
      </c>
      <c r="W35" s="34">
        <v>4.24</v>
      </c>
      <c r="X35" s="34">
        <v>85.9</v>
      </c>
      <c r="Y35" s="34">
        <v>91.3265</v>
      </c>
      <c r="Z35" s="34">
        <v>91.1229</v>
      </c>
      <c r="AA35" s="34">
        <v>9.44</v>
      </c>
      <c r="AB35" s="34">
        <v>74.97</v>
      </c>
      <c r="AC35" s="34">
        <v>79.9484</v>
      </c>
      <c r="AD35" s="34">
        <v>80.1343</v>
      </c>
      <c r="AE35" s="34">
        <v>12.2</v>
      </c>
      <c r="AF35" s="34">
        <v>72.53</v>
      </c>
      <c r="AG35" s="34">
        <v>76.5827</v>
      </c>
      <c r="AH35" s="34">
        <v>76.3823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85.4285</v>
      </c>
      <c r="F36" s="34">
        <v>85.5102</v>
      </c>
      <c r="G36" s="67">
        <v>8.56102003642987</v>
      </c>
      <c r="H36" s="60">
        <v>83.44</v>
      </c>
      <c r="I36" s="60">
        <v>86.7</v>
      </c>
      <c r="J36" s="60">
        <v>86.8</v>
      </c>
      <c r="K36" s="67">
        <v>21.89265536723164</v>
      </c>
      <c r="L36" s="34">
        <v>86.3</v>
      </c>
      <c r="M36" s="34">
        <v>75.7</v>
      </c>
      <c r="N36" s="34">
        <v>75</v>
      </c>
      <c r="O36" s="34">
        <v>5.7</v>
      </c>
      <c r="P36" s="34">
        <v>77.8</v>
      </c>
      <c r="Q36" s="34">
        <v>82.8382</v>
      </c>
      <c r="R36" s="34">
        <v>83.0176</v>
      </c>
      <c r="S36" s="34">
        <v>-1.22</v>
      </c>
      <c r="T36" s="34">
        <v>76.17</v>
      </c>
      <c r="U36" s="34">
        <v>82.2554</v>
      </c>
      <c r="V36" s="34">
        <v>82.8903</v>
      </c>
      <c r="W36" s="34">
        <v>0.16</v>
      </c>
      <c r="X36" s="34">
        <v>86.12</v>
      </c>
      <c r="Y36" s="34">
        <v>91.0569</v>
      </c>
      <c r="Z36" s="34">
        <v>91.2137</v>
      </c>
      <c r="AA36" s="34">
        <v>10.69</v>
      </c>
      <c r="AB36" s="34">
        <v>79.72</v>
      </c>
      <c r="AC36" s="34">
        <v>80.7915</v>
      </c>
      <c r="AD36" s="34">
        <v>80.8083</v>
      </c>
      <c r="AE36" s="34">
        <v>8.91</v>
      </c>
      <c r="AF36" s="34">
        <v>72.63</v>
      </c>
      <c r="AG36" s="34">
        <v>76.7831</v>
      </c>
      <c r="AH36" s="34">
        <v>77.0011</v>
      </c>
      <c r="AI36" s="34">
        <v>9</v>
      </c>
      <c r="AJ36" s="34">
        <v>77.7</v>
      </c>
      <c r="AK36" s="34">
        <v>81.3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85.4003</v>
      </c>
      <c r="F37" s="34">
        <v>85.8182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75.4</v>
      </c>
      <c r="N37" s="34">
        <v>75.9</v>
      </c>
      <c r="O37" s="34">
        <v>4.2</v>
      </c>
      <c r="P37" s="34">
        <v>79</v>
      </c>
      <c r="Q37" s="34">
        <v>83.1505</v>
      </c>
      <c r="R37" s="34">
        <v>83.4899</v>
      </c>
      <c r="S37" s="34">
        <v>-1.06</v>
      </c>
      <c r="T37" s="34">
        <v>77.21</v>
      </c>
      <c r="U37" s="34">
        <v>82.8077</v>
      </c>
      <c r="V37" s="34">
        <v>83.1632</v>
      </c>
      <c r="W37" s="34">
        <v>0.16</v>
      </c>
      <c r="X37" s="34">
        <v>85.95</v>
      </c>
      <c r="Y37" s="34">
        <v>91.0684</v>
      </c>
      <c r="Z37" s="34">
        <v>91.329</v>
      </c>
      <c r="AA37" s="34">
        <v>7.96</v>
      </c>
      <c r="AB37" s="34">
        <v>80.16</v>
      </c>
      <c r="AC37" s="34">
        <v>81.4038</v>
      </c>
      <c r="AD37" s="34">
        <v>81.482</v>
      </c>
      <c r="AE37" s="34">
        <v>8.9</v>
      </c>
      <c r="AF37" s="34">
        <v>73.01</v>
      </c>
      <c r="AG37" s="34">
        <v>77.3977</v>
      </c>
      <c r="AH37" s="34">
        <v>77.6396</v>
      </c>
      <c r="AI37" s="34">
        <v>4.8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86.0502</v>
      </c>
      <c r="F38" s="34">
        <v>86.3373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83.7282</v>
      </c>
      <c r="R38" s="34">
        <v>84.0921</v>
      </c>
      <c r="S38" s="34">
        <v>0</v>
      </c>
      <c r="T38" s="34">
        <v>81.42</v>
      </c>
      <c r="U38" s="34">
        <v>82.6089</v>
      </c>
      <c r="V38" s="34">
        <v>83.4951</v>
      </c>
      <c r="W38" s="34">
        <v>0.73</v>
      </c>
      <c r="X38" s="34">
        <v>90.47</v>
      </c>
      <c r="Y38" s="34">
        <v>91.0523</v>
      </c>
      <c r="Z38" s="34">
        <v>91.4957</v>
      </c>
      <c r="AA38" s="34">
        <v>10.26</v>
      </c>
      <c r="AB38" s="34">
        <v>90</v>
      </c>
      <c r="AC38" s="34">
        <v>82.0277</v>
      </c>
      <c r="AD38" s="34">
        <v>82.1552</v>
      </c>
      <c r="AE38" s="34">
        <v>9.53</v>
      </c>
      <c r="AF38" s="34">
        <v>80.05</v>
      </c>
      <c r="AG38" s="34">
        <v>77.8657</v>
      </c>
      <c r="AH38" s="34">
        <v>78.3173</v>
      </c>
      <c r="AI38" s="34">
        <v>11.4</v>
      </c>
      <c r="AJ38" s="34">
        <v>84.1</v>
      </c>
      <c r="AK38" s="34">
        <v>82.1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87.0215</v>
      </c>
      <c r="G39" s="39">
        <v>4.975063860844184</v>
      </c>
      <c r="H39" s="61">
        <v>86.3</v>
      </c>
      <c r="I39" s="61">
        <v>87.8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85.0287</v>
      </c>
      <c r="R39" s="39">
        <v>84.7906</v>
      </c>
      <c r="S39" s="39">
        <v>-0.01</v>
      </c>
      <c r="T39" s="39">
        <v>85.08</v>
      </c>
      <c r="U39" s="39">
        <v>83.858</v>
      </c>
      <c r="V39" s="39">
        <v>83.8819</v>
      </c>
      <c r="W39" s="39">
        <v>0.41</v>
      </c>
      <c r="X39" s="39">
        <v>85.68</v>
      </c>
      <c r="Y39" s="39">
        <v>91.5103</v>
      </c>
      <c r="Z39" s="39">
        <v>91.7217</v>
      </c>
      <c r="AA39" s="39">
        <v>9.08</v>
      </c>
      <c r="AB39" s="39">
        <v>73.37</v>
      </c>
      <c r="AC39" s="39">
        <v>82.5737</v>
      </c>
      <c r="AD39" s="39">
        <v>82.8535</v>
      </c>
      <c r="AE39" s="39">
        <v>9.84</v>
      </c>
      <c r="AF39" s="39">
        <v>74.56</v>
      </c>
      <c r="AG39" s="39">
        <v>79.1851</v>
      </c>
      <c r="AH39" s="39">
        <v>79.03</v>
      </c>
      <c r="AI39" s="39">
        <v>8.4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88.002</v>
      </c>
      <c r="F40" s="34">
        <v>87.6975</v>
      </c>
      <c r="G40" s="67">
        <v>7.6952141057934496</v>
      </c>
      <c r="H40" s="60">
        <v>85.51</v>
      </c>
      <c r="I40" s="60">
        <v>92.3</v>
      </c>
      <c r="J40" s="60">
        <v>88.3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85.6018</v>
      </c>
      <c r="R40" s="34">
        <v>85.4397</v>
      </c>
      <c r="S40" s="34">
        <v>0.43</v>
      </c>
      <c r="T40" s="34">
        <v>83.27</v>
      </c>
      <c r="U40" s="34">
        <v>83.8742</v>
      </c>
      <c r="V40" s="34">
        <v>84.2934</v>
      </c>
      <c r="W40" s="34">
        <v>3.19</v>
      </c>
      <c r="X40" s="34">
        <v>88.91</v>
      </c>
      <c r="Y40" s="34">
        <v>92.4103</v>
      </c>
      <c r="Z40" s="34">
        <v>91.9753</v>
      </c>
      <c r="AA40" s="34">
        <v>9.89</v>
      </c>
      <c r="AB40" s="34">
        <v>80.12</v>
      </c>
      <c r="AC40" s="34">
        <v>83.4629</v>
      </c>
      <c r="AD40" s="34">
        <v>83.593</v>
      </c>
      <c r="AE40" s="34">
        <v>11.52</v>
      </c>
      <c r="AF40" s="34">
        <v>76.15</v>
      </c>
      <c r="AG40" s="34">
        <v>79.9874</v>
      </c>
      <c r="AH40" s="34">
        <v>79.7468</v>
      </c>
      <c r="AI40" s="34">
        <v>9.9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88.4699</v>
      </c>
      <c r="F41" s="34">
        <v>88.2525</v>
      </c>
      <c r="G41" s="67">
        <v>12.476007677543185</v>
      </c>
      <c r="H41" s="60">
        <v>87.9</v>
      </c>
      <c r="I41" s="60">
        <v>91.5</v>
      </c>
      <c r="J41" s="60">
        <v>88.7</v>
      </c>
      <c r="K41" s="67">
        <v>15.318416523235797</v>
      </c>
      <c r="L41" s="34">
        <v>67</v>
      </c>
      <c r="M41" s="34">
        <v>79.6</v>
      </c>
      <c r="N41" s="34">
        <v>79.4</v>
      </c>
      <c r="O41" s="34">
        <v>10.5</v>
      </c>
      <c r="P41" s="34">
        <v>85.6</v>
      </c>
      <c r="Q41" s="34">
        <v>86.057</v>
      </c>
      <c r="R41" s="34">
        <v>85.9961</v>
      </c>
      <c r="S41" s="34">
        <v>2.84</v>
      </c>
      <c r="T41" s="34">
        <v>82.86</v>
      </c>
      <c r="U41" s="34">
        <v>83.2364</v>
      </c>
      <c r="V41" s="34">
        <v>84.7639</v>
      </c>
      <c r="W41" s="34">
        <v>2.88</v>
      </c>
      <c r="X41" s="34">
        <v>89.59</v>
      </c>
      <c r="Y41" s="34">
        <v>92.3708</v>
      </c>
      <c r="Z41" s="34">
        <v>92.2132</v>
      </c>
      <c r="AA41" s="34">
        <v>12.76</v>
      </c>
      <c r="AB41" s="34">
        <v>82.56</v>
      </c>
      <c r="AC41" s="34">
        <v>84.3202</v>
      </c>
      <c r="AD41" s="34">
        <v>84.349</v>
      </c>
      <c r="AE41" s="34">
        <v>11.9</v>
      </c>
      <c r="AF41" s="34">
        <v>76.72</v>
      </c>
      <c r="AG41" s="34">
        <v>80.3422</v>
      </c>
      <c r="AH41" s="34">
        <v>80.455</v>
      </c>
      <c r="AI41" s="34">
        <v>10.8</v>
      </c>
      <c r="AJ41" s="34">
        <v>81.8</v>
      </c>
      <c r="AK41" s="34">
        <v>83.3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88.8985</v>
      </c>
      <c r="F42" s="34">
        <v>88.6795</v>
      </c>
      <c r="G42" s="67">
        <v>11.571269625417232</v>
      </c>
      <c r="H42" s="60">
        <v>90.25</v>
      </c>
      <c r="I42" s="60">
        <v>91.2</v>
      </c>
      <c r="J42" s="60">
        <v>89.1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86.4653</v>
      </c>
      <c r="R42" s="34">
        <v>86.523</v>
      </c>
      <c r="S42" s="34">
        <v>8.5</v>
      </c>
      <c r="T42" s="34">
        <v>89.35</v>
      </c>
      <c r="U42" s="34">
        <v>85.5159</v>
      </c>
      <c r="V42" s="34">
        <v>85.3234</v>
      </c>
      <c r="W42" s="34">
        <v>2.96</v>
      </c>
      <c r="X42" s="34">
        <v>90.56</v>
      </c>
      <c r="Y42" s="34">
        <v>92.759</v>
      </c>
      <c r="Z42" s="34">
        <v>92.424</v>
      </c>
      <c r="AA42" s="34">
        <v>10.68</v>
      </c>
      <c r="AB42" s="34">
        <v>84.51</v>
      </c>
      <c r="AC42" s="34">
        <v>85.1592</v>
      </c>
      <c r="AD42" s="34">
        <v>85.0768</v>
      </c>
      <c r="AE42" s="34">
        <v>10.2</v>
      </c>
      <c r="AF42" s="34">
        <v>78.83</v>
      </c>
      <c r="AG42" s="34">
        <v>81.1444</v>
      </c>
      <c r="AH42" s="34">
        <v>81.1687</v>
      </c>
      <c r="AI42" s="34">
        <v>11.9</v>
      </c>
      <c r="AJ42" s="34">
        <v>85.7</v>
      </c>
      <c r="AK42" s="34">
        <v>87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89.0658</v>
      </c>
      <c r="F43" s="34">
        <v>89.0181</v>
      </c>
      <c r="G43" s="67">
        <v>3.726129482999538</v>
      </c>
      <c r="H43" s="60">
        <v>89.08</v>
      </c>
      <c r="I43" s="60">
        <v>90.8</v>
      </c>
      <c r="J43" s="60">
        <v>89.5</v>
      </c>
      <c r="K43" s="67">
        <v>7.142857142857152</v>
      </c>
      <c r="L43" s="34">
        <v>73.5</v>
      </c>
      <c r="M43" s="34">
        <v>81.5</v>
      </c>
      <c r="N43" s="34">
        <v>81</v>
      </c>
      <c r="O43" s="34">
        <v>9.2</v>
      </c>
      <c r="P43" s="34">
        <v>89.2</v>
      </c>
      <c r="Q43" s="34">
        <v>87.0784</v>
      </c>
      <c r="R43" s="34">
        <v>87.0637</v>
      </c>
      <c r="S43" s="34">
        <v>4.78</v>
      </c>
      <c r="T43" s="34">
        <v>89.63</v>
      </c>
      <c r="U43" s="34">
        <v>86.1275</v>
      </c>
      <c r="V43" s="34">
        <v>85.8837</v>
      </c>
      <c r="W43" s="34">
        <v>1.62</v>
      </c>
      <c r="X43" s="34">
        <v>90.02</v>
      </c>
      <c r="Y43" s="34">
        <v>92.8025</v>
      </c>
      <c r="Z43" s="34">
        <v>92.6087</v>
      </c>
      <c r="AA43" s="34">
        <v>10.92</v>
      </c>
      <c r="AB43" s="34">
        <v>85.78</v>
      </c>
      <c r="AC43" s="34">
        <v>85.5797</v>
      </c>
      <c r="AD43" s="34">
        <v>85.7667</v>
      </c>
      <c r="AE43" s="34">
        <v>11.38</v>
      </c>
      <c r="AF43" s="34">
        <v>83.2</v>
      </c>
      <c r="AG43" s="34">
        <v>82.2255</v>
      </c>
      <c r="AH43" s="34">
        <v>81.882</v>
      </c>
      <c r="AI43" s="34">
        <v>8.5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89.1826</v>
      </c>
      <c r="F44" s="34">
        <v>89.3563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80.8</v>
      </c>
      <c r="N44" s="34">
        <v>81.7</v>
      </c>
      <c r="O44" s="34">
        <v>9.3</v>
      </c>
      <c r="P44" s="34">
        <v>102.3</v>
      </c>
      <c r="Q44" s="34">
        <v>87.5746</v>
      </c>
      <c r="R44" s="34">
        <v>87.6281</v>
      </c>
      <c r="S44" s="34">
        <v>2.12</v>
      </c>
      <c r="T44" s="34">
        <v>101.53</v>
      </c>
      <c r="U44" s="34">
        <v>84.452</v>
      </c>
      <c r="V44" s="34">
        <v>86.455</v>
      </c>
      <c r="W44" s="34">
        <v>3.31</v>
      </c>
      <c r="X44" s="34">
        <v>102.67</v>
      </c>
      <c r="Y44" s="34">
        <v>92.7789</v>
      </c>
      <c r="Z44" s="34">
        <v>92.7772</v>
      </c>
      <c r="AA44" s="34">
        <v>11.52</v>
      </c>
      <c r="AB44" s="34">
        <v>100.2</v>
      </c>
      <c r="AC44" s="34">
        <v>86.3519</v>
      </c>
      <c r="AD44" s="34">
        <v>86.443</v>
      </c>
      <c r="AE44" s="34">
        <v>10.9</v>
      </c>
      <c r="AF44" s="34">
        <v>95.51</v>
      </c>
      <c r="AG44" s="34">
        <v>82.4436</v>
      </c>
      <c r="AH44" s="34">
        <v>82.5848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89.8673</v>
      </c>
      <c r="F45" s="34">
        <v>89.7447</v>
      </c>
      <c r="G45" s="67">
        <v>12.929145361577795</v>
      </c>
      <c r="H45" s="60">
        <v>108.22</v>
      </c>
      <c r="I45" s="60">
        <v>90.9</v>
      </c>
      <c r="J45" s="60">
        <v>90.2</v>
      </c>
      <c r="K45" s="67">
        <v>24.03965303593555</v>
      </c>
      <c r="L45" s="34">
        <v>100.1</v>
      </c>
      <c r="M45" s="34">
        <v>82.9</v>
      </c>
      <c r="N45" s="34">
        <v>82.4</v>
      </c>
      <c r="O45" s="34">
        <v>9.9</v>
      </c>
      <c r="P45" s="34">
        <v>92.9</v>
      </c>
      <c r="Q45" s="34">
        <v>88.3908</v>
      </c>
      <c r="R45" s="34">
        <v>88.1916</v>
      </c>
      <c r="S45" s="34">
        <v>6.97</v>
      </c>
      <c r="T45" s="34">
        <v>91.34</v>
      </c>
      <c r="U45" s="34">
        <v>87.684</v>
      </c>
      <c r="V45" s="34">
        <v>87.1003</v>
      </c>
      <c r="W45" s="34">
        <v>1.63</v>
      </c>
      <c r="X45" s="34">
        <v>116.92</v>
      </c>
      <c r="Y45" s="34">
        <v>92.5405</v>
      </c>
      <c r="Z45" s="34">
        <v>92.9615</v>
      </c>
      <c r="AA45" s="34">
        <v>10.38</v>
      </c>
      <c r="AB45" s="34">
        <v>96.21</v>
      </c>
      <c r="AC45" s="34">
        <v>87.0482</v>
      </c>
      <c r="AD45" s="34">
        <v>87.1075</v>
      </c>
      <c r="AE45" s="34">
        <v>11.25</v>
      </c>
      <c r="AF45" s="34">
        <v>87.91</v>
      </c>
      <c r="AG45" s="34">
        <v>83.256</v>
      </c>
      <c r="AH45" s="34">
        <v>83.2902</v>
      </c>
      <c r="AI45" s="34">
        <v>11.7</v>
      </c>
      <c r="AJ45" s="34">
        <v>98.8</v>
      </c>
      <c r="AK45" s="34">
        <v>88.4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90.1459</v>
      </c>
      <c r="F46" s="34">
        <v>90.1443</v>
      </c>
      <c r="G46" s="67">
        <v>0.1865671641791005</v>
      </c>
      <c r="H46" s="60">
        <v>85.92</v>
      </c>
      <c r="I46" s="60">
        <v>90.7</v>
      </c>
      <c r="J46" s="60">
        <v>90.6</v>
      </c>
      <c r="K46" s="67">
        <v>3.8461538461538494</v>
      </c>
      <c r="L46" s="34">
        <v>86.4</v>
      </c>
      <c r="M46" s="34">
        <v>82.9</v>
      </c>
      <c r="N46" s="34">
        <v>83.1</v>
      </c>
      <c r="O46" s="34">
        <v>8.5</v>
      </c>
      <c r="P46" s="34">
        <v>88.3</v>
      </c>
      <c r="Q46" s="34">
        <v>88.749</v>
      </c>
      <c r="R46" s="34">
        <v>88.7162</v>
      </c>
      <c r="S46" s="34">
        <v>6.29</v>
      </c>
      <c r="T46" s="34">
        <v>79.3</v>
      </c>
      <c r="U46" s="34">
        <v>87.2077</v>
      </c>
      <c r="V46" s="34">
        <v>87.751</v>
      </c>
      <c r="W46" s="34">
        <v>2.36</v>
      </c>
      <c r="X46" s="34">
        <v>92.63</v>
      </c>
      <c r="Y46" s="34">
        <v>93.2166</v>
      </c>
      <c r="Z46" s="34">
        <v>93.1812</v>
      </c>
      <c r="AA46" s="34">
        <v>11.14</v>
      </c>
      <c r="AB46" s="34">
        <v>80.15</v>
      </c>
      <c r="AC46" s="34">
        <v>87.8249</v>
      </c>
      <c r="AD46" s="34">
        <v>87.7313</v>
      </c>
      <c r="AE46" s="34">
        <v>10.58</v>
      </c>
      <c r="AF46" s="34">
        <v>91.5</v>
      </c>
      <c r="AG46" s="34">
        <v>84.1475</v>
      </c>
      <c r="AH46" s="34">
        <v>84.0006</v>
      </c>
      <c r="AI46" s="34">
        <v>9.7</v>
      </c>
      <c r="AJ46" s="34">
        <v>86.5</v>
      </c>
      <c r="AK46" s="34">
        <v>87.6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90.5799</v>
      </c>
      <c r="F47" s="34">
        <v>90.5403</v>
      </c>
      <c r="G47" s="67">
        <v>5.794070611391307</v>
      </c>
      <c r="H47" s="60">
        <v>86</v>
      </c>
      <c r="I47" s="60">
        <v>91</v>
      </c>
      <c r="J47" s="60">
        <v>90.9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89.2188</v>
      </c>
      <c r="R47" s="34">
        <v>89.2188</v>
      </c>
      <c r="S47" s="34">
        <v>8.24</v>
      </c>
      <c r="T47" s="34">
        <v>81.16</v>
      </c>
      <c r="U47" s="34">
        <v>88.2493</v>
      </c>
      <c r="V47" s="34">
        <v>88.3737</v>
      </c>
      <c r="W47" s="34">
        <v>2.81</v>
      </c>
      <c r="X47" s="34">
        <v>88.31</v>
      </c>
      <c r="Y47" s="34">
        <v>93.6976</v>
      </c>
      <c r="Z47" s="34">
        <v>93.4126</v>
      </c>
      <c r="AA47" s="34">
        <v>10.71</v>
      </c>
      <c r="AB47" s="34">
        <v>83</v>
      </c>
      <c r="AC47" s="34">
        <v>88.1611</v>
      </c>
      <c r="AD47" s="34">
        <v>88.3045</v>
      </c>
      <c r="AE47" s="34">
        <v>11.1</v>
      </c>
      <c r="AF47" s="34">
        <v>80.57</v>
      </c>
      <c r="AG47" s="34">
        <v>84.7926</v>
      </c>
      <c r="AH47" s="34">
        <v>84.7041</v>
      </c>
      <c r="AI47" s="34">
        <v>10.9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90.9881</v>
      </c>
      <c r="F48" s="34">
        <v>90.9385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84.2</v>
      </c>
      <c r="N48" s="34">
        <v>84.5</v>
      </c>
      <c r="O48" s="34">
        <v>8</v>
      </c>
      <c r="P48" s="34">
        <v>84</v>
      </c>
      <c r="Q48" s="34">
        <v>89.7737</v>
      </c>
      <c r="R48" s="34">
        <v>89.7274</v>
      </c>
      <c r="S48" s="34">
        <v>7.87</v>
      </c>
      <c r="T48" s="34">
        <v>82.17</v>
      </c>
      <c r="U48" s="34">
        <v>88.9685</v>
      </c>
      <c r="V48" s="34">
        <v>88.9694</v>
      </c>
      <c r="W48" s="34">
        <v>2.41</v>
      </c>
      <c r="X48" s="34">
        <v>88.2</v>
      </c>
      <c r="Y48" s="34">
        <v>93.5379</v>
      </c>
      <c r="Z48" s="34">
        <v>93.6366</v>
      </c>
      <c r="AA48" s="34">
        <v>9.75</v>
      </c>
      <c r="AB48" s="34">
        <v>87.5</v>
      </c>
      <c r="AC48" s="34">
        <v>88.8273</v>
      </c>
      <c r="AD48" s="34">
        <v>88.8444</v>
      </c>
      <c r="AE48" s="34">
        <v>10.95</v>
      </c>
      <c r="AF48" s="34">
        <v>80.58</v>
      </c>
      <c r="AG48" s="34">
        <v>85.4174</v>
      </c>
      <c r="AH48" s="34">
        <v>85.4003</v>
      </c>
      <c r="AI48" s="34">
        <v>10.5</v>
      </c>
      <c r="AJ48" s="34">
        <v>85.8</v>
      </c>
      <c r="AK48" s="34">
        <v>90.3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91.4684</v>
      </c>
      <c r="F49" s="34">
        <v>91.3129</v>
      </c>
      <c r="G49" s="67">
        <v>5.111536010197566</v>
      </c>
      <c r="H49" s="60">
        <v>82.46</v>
      </c>
      <c r="I49" s="60">
        <v>91.6</v>
      </c>
      <c r="J49" s="60">
        <v>91.7</v>
      </c>
      <c r="K49" s="67">
        <v>11.843876177658139</v>
      </c>
      <c r="L49" s="34">
        <v>83.1</v>
      </c>
      <c r="M49" s="34">
        <v>85.5</v>
      </c>
      <c r="N49" s="34">
        <v>85.2</v>
      </c>
      <c r="O49" s="34">
        <v>7.8</v>
      </c>
      <c r="P49" s="34">
        <v>85.2</v>
      </c>
      <c r="Q49" s="34">
        <v>90.1689</v>
      </c>
      <c r="R49" s="34">
        <v>90.2528</v>
      </c>
      <c r="S49" s="34">
        <v>6.06</v>
      </c>
      <c r="T49" s="34">
        <v>81.89</v>
      </c>
      <c r="U49" s="34">
        <v>88.969</v>
      </c>
      <c r="V49" s="34">
        <v>89.53</v>
      </c>
      <c r="W49" s="34">
        <v>3.15</v>
      </c>
      <c r="X49" s="34">
        <v>88.66</v>
      </c>
      <c r="Y49" s="34">
        <v>93.9294</v>
      </c>
      <c r="Z49" s="34">
        <v>93.8637</v>
      </c>
      <c r="AA49" s="34">
        <v>8.76</v>
      </c>
      <c r="AB49" s="34">
        <v>87.18</v>
      </c>
      <c r="AC49" s="34">
        <v>88.9585</v>
      </c>
      <c r="AD49" s="34">
        <v>89.3867</v>
      </c>
      <c r="AE49" s="34">
        <v>11.79</v>
      </c>
      <c r="AF49" s="34">
        <v>81.62</v>
      </c>
      <c r="AG49" s="34">
        <v>86.2634</v>
      </c>
      <c r="AH49" s="34">
        <v>86.0903</v>
      </c>
      <c r="AI49" s="34">
        <v>11.2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91.9055</v>
      </c>
      <c r="F50" s="34">
        <v>91.6053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87.4</v>
      </c>
      <c r="N50" s="34">
        <v>85.8</v>
      </c>
      <c r="O50" s="34">
        <v>9</v>
      </c>
      <c r="P50" s="34">
        <v>94.5</v>
      </c>
      <c r="Q50" s="34">
        <v>91.0035</v>
      </c>
      <c r="R50" s="34">
        <v>90.7831</v>
      </c>
      <c r="S50" s="34">
        <v>9.95</v>
      </c>
      <c r="T50" s="34">
        <v>89.53</v>
      </c>
      <c r="U50" s="34">
        <v>90.476</v>
      </c>
      <c r="V50" s="34">
        <v>90.0531</v>
      </c>
      <c r="W50" s="34">
        <v>3.99</v>
      </c>
      <c r="X50" s="34">
        <v>94.08</v>
      </c>
      <c r="Y50" s="34">
        <v>94.3678</v>
      </c>
      <c r="Z50" s="34">
        <v>94.0885</v>
      </c>
      <c r="AA50" s="34">
        <v>9.92</v>
      </c>
      <c r="AB50" s="34">
        <v>98.92</v>
      </c>
      <c r="AC50" s="34">
        <v>89.9607</v>
      </c>
      <c r="AD50" s="34">
        <v>89.9547</v>
      </c>
      <c r="AE50" s="34">
        <v>11.76</v>
      </c>
      <c r="AF50" s="34">
        <v>89.47</v>
      </c>
      <c r="AG50" s="34">
        <v>86.7903</v>
      </c>
      <c r="AH50" s="34">
        <v>86.7715</v>
      </c>
      <c r="AI50" s="34">
        <v>11.2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91.6712</v>
      </c>
      <c r="F51" s="39">
        <v>91.8242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86.3</v>
      </c>
      <c r="N51" s="39">
        <v>86.4</v>
      </c>
      <c r="O51" s="39">
        <v>6.5</v>
      </c>
      <c r="P51" s="39">
        <v>86.9</v>
      </c>
      <c r="Q51" s="39">
        <v>91.2861</v>
      </c>
      <c r="R51" s="39">
        <v>91.2802</v>
      </c>
      <c r="S51" s="39">
        <v>4.96</v>
      </c>
      <c r="T51" s="39">
        <v>89.3</v>
      </c>
      <c r="U51" s="39">
        <v>90.0075</v>
      </c>
      <c r="V51" s="39">
        <v>90.5198</v>
      </c>
      <c r="W51" s="39">
        <v>3.2</v>
      </c>
      <c r="X51" s="39">
        <v>88.43</v>
      </c>
      <c r="Y51" s="39">
        <v>94.6169</v>
      </c>
      <c r="Z51" s="39">
        <v>94.2908</v>
      </c>
      <c r="AA51" s="39">
        <v>9.21</v>
      </c>
      <c r="AB51" s="39">
        <v>80.13</v>
      </c>
      <c r="AC51" s="39">
        <v>90.6235</v>
      </c>
      <c r="AD51" s="39">
        <v>90.4988</v>
      </c>
      <c r="AE51" s="39">
        <v>9.78</v>
      </c>
      <c r="AF51" s="39">
        <v>81.85</v>
      </c>
      <c r="AG51" s="39">
        <v>87.6546</v>
      </c>
      <c r="AH51" s="39">
        <v>87.4427</v>
      </c>
      <c r="AI51" s="39">
        <v>5</v>
      </c>
      <c r="AJ51" s="39">
        <v>81.9</v>
      </c>
      <c r="AK51" s="39">
        <v>88.9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92.0264</v>
      </c>
      <c r="F52" s="34">
        <v>92.0723</v>
      </c>
      <c r="G52" s="67">
        <v>2.4090749619927356</v>
      </c>
      <c r="H52" s="60">
        <v>87.57</v>
      </c>
      <c r="I52" s="60">
        <v>92.4</v>
      </c>
      <c r="J52" s="60">
        <v>92.7</v>
      </c>
      <c r="K52" s="67">
        <v>10.015649452269168</v>
      </c>
      <c r="L52" s="34">
        <v>70.3</v>
      </c>
      <c r="M52" s="34">
        <v>86.5</v>
      </c>
      <c r="N52" s="34">
        <v>86.9</v>
      </c>
      <c r="O52" s="34">
        <v>6.5</v>
      </c>
      <c r="P52" s="34">
        <v>88.7</v>
      </c>
      <c r="Q52" s="34">
        <v>91.8176</v>
      </c>
      <c r="R52" s="34">
        <v>91.7539</v>
      </c>
      <c r="S52" s="34">
        <v>6.48</v>
      </c>
      <c r="T52" s="34">
        <v>88.67</v>
      </c>
      <c r="U52" s="34">
        <v>89.8761</v>
      </c>
      <c r="V52" s="34">
        <v>90.9813</v>
      </c>
      <c r="W52" s="34">
        <v>1.29</v>
      </c>
      <c r="X52" s="34">
        <v>90.06</v>
      </c>
      <c r="Y52" s="34">
        <v>94.5037</v>
      </c>
      <c r="Z52" s="34">
        <v>94.4717</v>
      </c>
      <c r="AA52" s="34">
        <v>8.81</v>
      </c>
      <c r="AB52" s="34">
        <v>87.18</v>
      </c>
      <c r="AC52" s="34">
        <v>91.0736</v>
      </c>
      <c r="AD52" s="34">
        <v>90.9632</v>
      </c>
      <c r="AE52" s="34">
        <v>10.11</v>
      </c>
      <c r="AF52" s="34">
        <v>83.85</v>
      </c>
      <c r="AG52" s="34">
        <v>88.2575</v>
      </c>
      <c r="AH52" s="34">
        <v>88.0991</v>
      </c>
      <c r="AI52" s="34">
        <v>7.8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92.4408</v>
      </c>
      <c r="F53" s="34">
        <v>92.3691</v>
      </c>
      <c r="G53" s="67">
        <v>5.893060295790662</v>
      </c>
      <c r="H53" s="60">
        <v>93.08</v>
      </c>
      <c r="I53" s="60">
        <v>92.7</v>
      </c>
      <c r="J53" s="60">
        <v>93</v>
      </c>
      <c r="K53" s="67">
        <v>14.328358208955216</v>
      </c>
      <c r="L53" s="34">
        <v>76.6</v>
      </c>
      <c r="M53" s="34">
        <v>86.9</v>
      </c>
      <c r="N53" s="34">
        <v>87.5</v>
      </c>
      <c r="O53" s="34">
        <v>7.4</v>
      </c>
      <c r="P53" s="34">
        <v>91.9</v>
      </c>
      <c r="Q53" s="34">
        <v>92.1173</v>
      </c>
      <c r="R53" s="34">
        <v>92.2468</v>
      </c>
      <c r="S53" s="34">
        <v>13.87</v>
      </c>
      <c r="T53" s="34">
        <v>94.36</v>
      </c>
      <c r="U53" s="34">
        <v>91.5196</v>
      </c>
      <c r="V53" s="34">
        <v>91.4719</v>
      </c>
      <c r="W53" s="34">
        <v>3.1</v>
      </c>
      <c r="X53" s="34">
        <v>92.36</v>
      </c>
      <c r="Y53" s="34">
        <v>94.5776</v>
      </c>
      <c r="Z53" s="34">
        <v>94.6547</v>
      </c>
      <c r="AA53" s="34">
        <v>9.76</v>
      </c>
      <c r="AB53" s="34">
        <v>90.62</v>
      </c>
      <c r="AC53" s="34">
        <v>91.1433</v>
      </c>
      <c r="AD53" s="34">
        <v>91.3712</v>
      </c>
      <c r="AE53" s="34">
        <v>11.33</v>
      </c>
      <c r="AF53" s="34">
        <v>85.41</v>
      </c>
      <c r="AG53" s="34">
        <v>88.864</v>
      </c>
      <c r="AH53" s="34">
        <v>88.7394</v>
      </c>
      <c r="AI53" s="34">
        <v>11.1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92.6551</v>
      </c>
      <c r="F54" s="34">
        <v>92.6745</v>
      </c>
      <c r="G54" s="67">
        <v>0.5872576177285331</v>
      </c>
      <c r="H54" s="60">
        <v>90.78</v>
      </c>
      <c r="I54" s="60">
        <v>93.1</v>
      </c>
      <c r="J54" s="60">
        <v>93.4</v>
      </c>
      <c r="K54" s="67">
        <v>9.141274238227139</v>
      </c>
      <c r="L54" s="34">
        <v>78.8</v>
      </c>
      <c r="M54" s="34">
        <v>87.7</v>
      </c>
      <c r="N54" s="34">
        <v>88.1</v>
      </c>
      <c r="O54" s="34">
        <v>7.4</v>
      </c>
      <c r="P54" s="34">
        <v>90.5</v>
      </c>
      <c r="Q54" s="34">
        <v>92.9676</v>
      </c>
      <c r="R54" s="34">
        <v>92.7583</v>
      </c>
      <c r="S54" s="34">
        <v>9.97</v>
      </c>
      <c r="T54" s="34">
        <v>98.26</v>
      </c>
      <c r="U54" s="34">
        <v>92.6747</v>
      </c>
      <c r="V54" s="34">
        <v>91.905</v>
      </c>
      <c r="W54" s="34">
        <v>2.03</v>
      </c>
      <c r="X54" s="34">
        <v>92.39</v>
      </c>
      <c r="Y54" s="34">
        <v>94.7796</v>
      </c>
      <c r="Z54" s="34">
        <v>94.8595</v>
      </c>
      <c r="AA54" s="34">
        <v>6.98</v>
      </c>
      <c r="AB54" s="34">
        <v>90.4</v>
      </c>
      <c r="AC54" s="34">
        <v>91.4987</v>
      </c>
      <c r="AD54" s="34">
        <v>91.7924</v>
      </c>
      <c r="AE54" s="34">
        <v>10.46</v>
      </c>
      <c r="AF54" s="34">
        <v>87.08</v>
      </c>
      <c r="AG54" s="34">
        <v>89.4731</v>
      </c>
      <c r="AH54" s="34">
        <v>89.368</v>
      </c>
      <c r="AI54" s="34">
        <v>5.2</v>
      </c>
      <c r="AJ54" s="34">
        <v>90.2</v>
      </c>
      <c r="AK54" s="34">
        <v>91.7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92.8747</v>
      </c>
      <c r="F55" s="34">
        <v>93.0185</v>
      </c>
      <c r="G55" s="67">
        <v>2.3125280646609814</v>
      </c>
      <c r="H55" s="60">
        <v>91.14</v>
      </c>
      <c r="I55" s="60">
        <v>93.2</v>
      </c>
      <c r="J55" s="60">
        <v>93.7</v>
      </c>
      <c r="K55" s="67">
        <v>10.34013605442176</v>
      </c>
      <c r="L55" s="34">
        <v>81.1</v>
      </c>
      <c r="M55" s="34">
        <v>88.4</v>
      </c>
      <c r="N55" s="34">
        <v>88.7</v>
      </c>
      <c r="O55" s="34">
        <v>6.8</v>
      </c>
      <c r="P55" s="34">
        <v>95.3</v>
      </c>
      <c r="Q55" s="34">
        <v>93.1431</v>
      </c>
      <c r="R55" s="34">
        <v>93.267</v>
      </c>
      <c r="S55" s="34">
        <v>4.21</v>
      </c>
      <c r="T55" s="34">
        <v>93.4</v>
      </c>
      <c r="U55" s="34">
        <v>90.9811</v>
      </c>
      <c r="V55" s="34">
        <v>92.261</v>
      </c>
      <c r="W55" s="34">
        <v>2.42</v>
      </c>
      <c r="X55" s="34">
        <v>92.19</v>
      </c>
      <c r="Y55" s="34">
        <v>94.855</v>
      </c>
      <c r="Z55" s="34">
        <v>95.0978</v>
      </c>
      <c r="AA55" s="34">
        <v>8.68</v>
      </c>
      <c r="AB55" s="34">
        <v>93.22</v>
      </c>
      <c r="AC55" s="34">
        <v>92.3755</v>
      </c>
      <c r="AD55" s="34">
        <v>92.2375</v>
      </c>
      <c r="AE55" s="34">
        <v>9.24</v>
      </c>
      <c r="AF55" s="34">
        <v>90.89</v>
      </c>
      <c r="AG55" s="34">
        <v>89.6913</v>
      </c>
      <c r="AH55" s="34">
        <v>89.9992</v>
      </c>
      <c r="AI55" s="34">
        <v>6.3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93.1831</v>
      </c>
      <c r="F56" s="34">
        <v>93.4792</v>
      </c>
      <c r="G56" s="67">
        <v>2.956379795048522</v>
      </c>
      <c r="H56" s="60">
        <v>113.53</v>
      </c>
      <c r="I56" s="60">
        <v>93.3</v>
      </c>
      <c r="J56" s="60">
        <v>94.1</v>
      </c>
      <c r="K56" s="67">
        <v>15.231788079470213</v>
      </c>
      <c r="L56" s="34">
        <v>104.4</v>
      </c>
      <c r="M56" s="34">
        <v>89.2</v>
      </c>
      <c r="N56" s="34">
        <v>89.4</v>
      </c>
      <c r="O56" s="34">
        <v>7.6</v>
      </c>
      <c r="P56" s="34">
        <v>110.1</v>
      </c>
      <c r="Q56" s="34">
        <v>93.7565</v>
      </c>
      <c r="R56" s="34">
        <v>93.8097</v>
      </c>
      <c r="S56" s="34">
        <v>13.28</v>
      </c>
      <c r="T56" s="34">
        <v>115.02</v>
      </c>
      <c r="U56" s="34">
        <v>93.4404</v>
      </c>
      <c r="V56" s="34">
        <v>92.5857</v>
      </c>
      <c r="W56" s="34">
        <v>2.97</v>
      </c>
      <c r="X56" s="34">
        <v>105.72</v>
      </c>
      <c r="Y56" s="34">
        <v>95.0826</v>
      </c>
      <c r="Z56" s="34">
        <v>95.3833</v>
      </c>
      <c r="AA56" s="34">
        <v>7.53</v>
      </c>
      <c r="AB56" s="34">
        <v>107.74</v>
      </c>
      <c r="AC56" s="34">
        <v>92.3983</v>
      </c>
      <c r="AD56" s="34">
        <v>92.6792</v>
      </c>
      <c r="AE56" s="34">
        <v>9.53</v>
      </c>
      <c r="AF56" s="34">
        <v>104.61</v>
      </c>
      <c r="AG56" s="34">
        <v>90.1695</v>
      </c>
      <c r="AH56" s="34">
        <v>90.663</v>
      </c>
      <c r="AI56" s="34">
        <v>7</v>
      </c>
      <c r="AJ56" s="34">
        <v>108.2</v>
      </c>
      <c r="AK56" s="34">
        <v>91.9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94.4289</v>
      </c>
      <c r="F57" s="34">
        <v>94.0141</v>
      </c>
      <c r="G57" s="67">
        <v>2.171502494917755</v>
      </c>
      <c r="H57" s="60">
        <v>110.57</v>
      </c>
      <c r="I57" s="60">
        <v>94.2</v>
      </c>
      <c r="J57" s="60">
        <v>94.5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94.5783</v>
      </c>
      <c r="R57" s="34">
        <v>94.3782</v>
      </c>
      <c r="S57" s="34">
        <v>2.87</v>
      </c>
      <c r="T57" s="34">
        <v>93.96</v>
      </c>
      <c r="U57" s="34">
        <v>91.4752</v>
      </c>
      <c r="V57" s="34">
        <v>92.8839</v>
      </c>
      <c r="W57" s="34">
        <v>4.53</v>
      </c>
      <c r="X57" s="34">
        <v>122.21</v>
      </c>
      <c r="Y57" s="34">
        <v>96.1342</v>
      </c>
      <c r="Z57" s="34">
        <v>95.7014</v>
      </c>
      <c r="AA57" s="34">
        <v>8.44</v>
      </c>
      <c r="AB57" s="34">
        <v>104.33</v>
      </c>
      <c r="AC57" s="34">
        <v>95.5721</v>
      </c>
      <c r="AD57" s="34">
        <v>93.1423</v>
      </c>
      <c r="AE57" s="34">
        <v>10.52</v>
      </c>
      <c r="AF57" s="34">
        <v>97.16</v>
      </c>
      <c r="AG57" s="34">
        <v>91.9321</v>
      </c>
      <c r="AH57" s="34">
        <v>91.3527</v>
      </c>
      <c r="AI57" s="34">
        <v>5.7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94.5616</v>
      </c>
      <c r="F58" s="34">
        <v>94.4748</v>
      </c>
      <c r="G58" s="67">
        <v>3.8989757914338856</v>
      </c>
      <c r="H58" s="60">
        <v>89.27</v>
      </c>
      <c r="I58" s="60">
        <v>94.4</v>
      </c>
      <c r="J58" s="60">
        <v>94.9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94.8638</v>
      </c>
      <c r="R58" s="34">
        <v>94.9259</v>
      </c>
      <c r="S58" s="34">
        <v>6.76</v>
      </c>
      <c r="T58" s="34">
        <v>84.67</v>
      </c>
      <c r="U58" s="34">
        <v>92.776</v>
      </c>
      <c r="V58" s="34">
        <v>93.209</v>
      </c>
      <c r="W58" s="34">
        <v>3.06</v>
      </c>
      <c r="X58" s="34">
        <v>95.46</v>
      </c>
      <c r="Y58" s="34">
        <v>96.2288</v>
      </c>
      <c r="Z58" s="34">
        <v>96.0129</v>
      </c>
      <c r="AA58" s="34">
        <v>6.55</v>
      </c>
      <c r="AB58" s="34">
        <v>85.4</v>
      </c>
      <c r="AC58" s="34">
        <v>93.2856</v>
      </c>
      <c r="AD58" s="34">
        <v>93.6596</v>
      </c>
      <c r="AE58" s="34">
        <v>9.13</v>
      </c>
      <c r="AF58" s="34">
        <v>99.85</v>
      </c>
      <c r="AG58" s="34">
        <v>91.9109</v>
      </c>
      <c r="AH58" s="34">
        <v>92.0337</v>
      </c>
      <c r="AI58" s="34">
        <v>6.6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94.867</v>
      </c>
      <c r="F59" s="34">
        <v>94.8643</v>
      </c>
      <c r="G59" s="67">
        <v>4.941860465116279</v>
      </c>
      <c r="H59" s="60">
        <v>90.25</v>
      </c>
      <c r="I59" s="60">
        <v>94.7</v>
      </c>
      <c r="J59" s="60">
        <v>95.4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95.6987</v>
      </c>
      <c r="R59" s="34">
        <v>95.446</v>
      </c>
      <c r="S59" s="34">
        <v>5.55</v>
      </c>
      <c r="T59" s="34">
        <v>85.67</v>
      </c>
      <c r="U59" s="34">
        <v>93.0059</v>
      </c>
      <c r="V59" s="34">
        <v>93.5806</v>
      </c>
      <c r="W59" s="34">
        <v>1.83</v>
      </c>
      <c r="X59" s="34">
        <v>89.93</v>
      </c>
      <c r="Y59" s="34">
        <v>96.0931</v>
      </c>
      <c r="Z59" s="34">
        <v>96.3214</v>
      </c>
      <c r="AA59" s="34">
        <v>7.46</v>
      </c>
      <c r="AB59" s="34">
        <v>89.19</v>
      </c>
      <c r="AC59" s="34">
        <v>94.1626</v>
      </c>
      <c r="AD59" s="34">
        <v>94.2373</v>
      </c>
      <c r="AE59" s="34">
        <v>9.54</v>
      </c>
      <c r="AF59" s="34">
        <v>88.26</v>
      </c>
      <c r="AG59" s="34">
        <v>92.7512</v>
      </c>
      <c r="AH59" s="34">
        <v>92.7109</v>
      </c>
      <c r="AI59" s="34">
        <v>5.9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95.299</v>
      </c>
      <c r="F60" s="34">
        <v>95.2543</v>
      </c>
      <c r="G60" s="67">
        <v>2.8456683878370503</v>
      </c>
      <c r="H60" s="60">
        <v>89.63</v>
      </c>
      <c r="I60" s="60">
        <v>95.4</v>
      </c>
      <c r="J60" s="60">
        <v>95.8</v>
      </c>
      <c r="K60" s="67">
        <v>5.168776371308023</v>
      </c>
      <c r="L60" s="34">
        <v>99.7</v>
      </c>
      <c r="M60" s="34">
        <v>92.4</v>
      </c>
      <c r="N60" s="34">
        <v>92.3</v>
      </c>
      <c r="O60" s="34">
        <v>6.5</v>
      </c>
      <c r="P60" s="34">
        <v>89.5</v>
      </c>
      <c r="Q60" s="34">
        <v>96.0264</v>
      </c>
      <c r="R60" s="34">
        <v>95.9038</v>
      </c>
      <c r="S60" s="34">
        <v>3.88</v>
      </c>
      <c r="T60" s="34">
        <v>85.36</v>
      </c>
      <c r="U60" s="34">
        <v>93.3492</v>
      </c>
      <c r="V60" s="34">
        <v>93.9783</v>
      </c>
      <c r="W60" s="34">
        <v>3.95</v>
      </c>
      <c r="X60" s="34">
        <v>91.68</v>
      </c>
      <c r="Y60" s="34">
        <v>96.9515</v>
      </c>
      <c r="Z60" s="34">
        <v>96.6451</v>
      </c>
      <c r="AA60" s="34">
        <v>5.05</v>
      </c>
      <c r="AB60" s="34">
        <v>91.92</v>
      </c>
      <c r="AC60" s="34">
        <v>94.7625</v>
      </c>
      <c r="AD60" s="34">
        <v>94.8456</v>
      </c>
      <c r="AE60" s="34">
        <v>9.47</v>
      </c>
      <c r="AF60" s="34">
        <v>88.22</v>
      </c>
      <c r="AG60" s="34">
        <v>93.7789</v>
      </c>
      <c r="AH60" s="34">
        <v>93.3857</v>
      </c>
      <c r="AI60" s="34">
        <v>4.5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95.6712</v>
      </c>
      <c r="F61" s="34">
        <v>95.6481</v>
      </c>
      <c r="G61" s="67">
        <v>4.571913655105518</v>
      </c>
      <c r="H61" s="60">
        <v>86.23</v>
      </c>
      <c r="I61" s="60">
        <v>95.7</v>
      </c>
      <c r="J61" s="60">
        <v>96.3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96.3649</v>
      </c>
      <c r="R61" s="34">
        <v>96.2995</v>
      </c>
      <c r="S61" s="34">
        <v>4.23</v>
      </c>
      <c r="T61" s="34">
        <v>85.35</v>
      </c>
      <c r="U61" s="34">
        <v>93.5281</v>
      </c>
      <c r="V61" s="34">
        <v>94.4227</v>
      </c>
      <c r="W61" s="34">
        <v>3.14</v>
      </c>
      <c r="X61" s="34">
        <v>91.44</v>
      </c>
      <c r="Y61" s="34">
        <v>97.0453</v>
      </c>
      <c r="Z61" s="34">
        <v>96.9719</v>
      </c>
      <c r="AA61" s="34">
        <v>7.75</v>
      </c>
      <c r="AB61" s="34">
        <v>93.93</v>
      </c>
      <c r="AC61" s="34">
        <v>95.5931</v>
      </c>
      <c r="AD61" s="34">
        <v>95.4371</v>
      </c>
      <c r="AE61" s="34">
        <v>8.98</v>
      </c>
      <c r="AF61" s="34">
        <v>88.94</v>
      </c>
      <c r="AG61" s="34">
        <v>93.7207</v>
      </c>
      <c r="AH61" s="34">
        <v>94.0549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96.0137</v>
      </c>
      <c r="F62" s="34">
        <v>96.0564</v>
      </c>
      <c r="G62" s="67">
        <v>4.473953013278851</v>
      </c>
      <c r="H62" s="60">
        <v>102.28</v>
      </c>
      <c r="I62" s="60">
        <v>96.2</v>
      </c>
      <c r="J62" s="60">
        <v>96.8</v>
      </c>
      <c r="K62" s="67">
        <v>10.24844720496895</v>
      </c>
      <c r="L62" s="34">
        <v>106.5</v>
      </c>
      <c r="M62" s="34">
        <v>93.1</v>
      </c>
      <c r="N62" s="34">
        <v>93.9</v>
      </c>
      <c r="O62" s="34">
        <v>6.5</v>
      </c>
      <c r="P62" s="34">
        <v>100.6</v>
      </c>
      <c r="Q62" s="34">
        <v>96.6916</v>
      </c>
      <c r="R62" s="34">
        <v>96.677</v>
      </c>
      <c r="S62" s="34">
        <v>2.77</v>
      </c>
      <c r="T62" s="34">
        <v>92.01</v>
      </c>
      <c r="U62" s="34">
        <v>93.4725</v>
      </c>
      <c r="V62" s="34">
        <v>94.9567</v>
      </c>
      <c r="W62" s="34">
        <v>3.22</v>
      </c>
      <c r="X62" s="34">
        <v>97.12</v>
      </c>
      <c r="Y62" s="34">
        <v>97.3354</v>
      </c>
      <c r="Z62" s="34">
        <v>97.3015</v>
      </c>
      <c r="AA62" s="34">
        <v>5.72</v>
      </c>
      <c r="AB62" s="34">
        <v>104.57</v>
      </c>
      <c r="AC62" s="34">
        <v>95.6358</v>
      </c>
      <c r="AD62" s="34">
        <v>96.0149</v>
      </c>
      <c r="AE62" s="34">
        <v>9.37</v>
      </c>
      <c r="AF62" s="34">
        <v>97.86</v>
      </c>
      <c r="AG62" s="34">
        <v>94.7915</v>
      </c>
      <c r="AH62" s="34">
        <v>94.7395</v>
      </c>
      <c r="AI62" s="34">
        <v>5.6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96.3005</v>
      </c>
      <c r="F63" s="39">
        <v>96.5336</v>
      </c>
      <c r="G63" s="39">
        <v>4.250478927203062</v>
      </c>
      <c r="H63" s="61">
        <v>87.07</v>
      </c>
      <c r="I63" s="61">
        <v>96.8</v>
      </c>
      <c r="J63" s="61">
        <v>97.3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96.8046</v>
      </c>
      <c r="R63" s="39">
        <v>97.1065</v>
      </c>
      <c r="S63" s="39">
        <v>3.17</v>
      </c>
      <c r="T63" s="39">
        <v>92.14</v>
      </c>
      <c r="U63" s="39">
        <v>95.1423</v>
      </c>
      <c r="V63" s="39">
        <v>95.5954</v>
      </c>
      <c r="W63" s="39">
        <v>3.12</v>
      </c>
      <c r="X63" s="39">
        <v>91.19</v>
      </c>
      <c r="Y63" s="39">
        <v>97.4233</v>
      </c>
      <c r="Z63" s="39">
        <v>97.6534</v>
      </c>
      <c r="AA63" s="39">
        <v>5.78</v>
      </c>
      <c r="AB63" s="39">
        <v>84.76</v>
      </c>
      <c r="AC63" s="39">
        <v>96.4031</v>
      </c>
      <c r="AD63" s="39">
        <v>96.6357</v>
      </c>
      <c r="AE63" s="39">
        <v>7.82</v>
      </c>
      <c r="AF63" s="39">
        <v>88.26</v>
      </c>
      <c r="AG63" s="39">
        <v>94.8284</v>
      </c>
      <c r="AH63" s="39">
        <v>95.4585</v>
      </c>
      <c r="AI63" s="39">
        <v>8</v>
      </c>
      <c r="AJ63" s="39">
        <v>88.5</v>
      </c>
      <c r="AK63" s="39">
        <v>95.5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97.1475</v>
      </c>
      <c r="F64" s="34">
        <v>97.1086</v>
      </c>
      <c r="G64" s="67">
        <v>7.319858398995102</v>
      </c>
      <c r="H64" s="60">
        <v>93.98</v>
      </c>
      <c r="I64" s="60">
        <v>97.6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95.7</v>
      </c>
      <c r="O64" s="34">
        <v>6.1</v>
      </c>
      <c r="P64" s="34">
        <v>94.1</v>
      </c>
      <c r="Q64" s="34">
        <v>97.5291</v>
      </c>
      <c r="R64" s="34">
        <v>97.6643</v>
      </c>
      <c r="S64" s="34">
        <v>7.53</v>
      </c>
      <c r="T64" s="34">
        <v>95.34</v>
      </c>
      <c r="U64" s="34">
        <v>96.1555</v>
      </c>
      <c r="V64" s="34">
        <v>96.2721</v>
      </c>
      <c r="W64" s="34">
        <v>2.67</v>
      </c>
      <c r="X64" s="34">
        <v>92.47</v>
      </c>
      <c r="Y64" s="34">
        <v>97.6701</v>
      </c>
      <c r="Z64" s="34">
        <v>98.051</v>
      </c>
      <c r="AA64" s="34">
        <v>4.96</v>
      </c>
      <c r="AB64" s="34">
        <v>91.5</v>
      </c>
      <c r="AC64" s="34">
        <v>97.0366</v>
      </c>
      <c r="AD64" s="34">
        <v>97.3207</v>
      </c>
      <c r="AE64" s="34">
        <v>8.4</v>
      </c>
      <c r="AF64" s="34">
        <v>90.89</v>
      </c>
      <c r="AG64" s="34">
        <v>95.9734</v>
      </c>
      <c r="AH64" s="34">
        <v>96.23</v>
      </c>
      <c r="AI64" s="34">
        <v>7.3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97.6827</v>
      </c>
      <c r="F65" s="34">
        <v>97.7423</v>
      </c>
      <c r="G65" s="67">
        <v>8.702191663085527</v>
      </c>
      <c r="H65" s="60">
        <v>101.18</v>
      </c>
      <c r="I65" s="60">
        <v>98</v>
      </c>
      <c r="J65" s="60">
        <v>98.3</v>
      </c>
      <c r="K65" s="67">
        <v>18.276762402088774</v>
      </c>
      <c r="L65" s="34">
        <v>90.6</v>
      </c>
      <c r="M65" s="34">
        <v>96.8</v>
      </c>
      <c r="N65" s="34">
        <v>96.7</v>
      </c>
      <c r="O65" s="34">
        <v>7.7</v>
      </c>
      <c r="P65" s="34">
        <v>99</v>
      </c>
      <c r="Q65" s="34">
        <v>98.7064</v>
      </c>
      <c r="R65" s="34">
        <v>98.2665</v>
      </c>
      <c r="S65" s="34">
        <v>22.21</v>
      </c>
      <c r="T65" s="34">
        <v>115.31</v>
      </c>
      <c r="U65" s="34">
        <v>108.534</v>
      </c>
      <c r="V65" s="34">
        <v>96.934</v>
      </c>
      <c r="W65" s="34">
        <v>4.71</v>
      </c>
      <c r="X65" s="34">
        <v>96.72</v>
      </c>
      <c r="Y65" s="34">
        <v>98.8036</v>
      </c>
      <c r="Z65" s="34">
        <v>98.4894</v>
      </c>
      <c r="AA65" s="34">
        <v>9</v>
      </c>
      <c r="AB65" s="34">
        <v>98.77</v>
      </c>
      <c r="AC65" s="34">
        <v>98.312</v>
      </c>
      <c r="AD65" s="34">
        <v>98.0114</v>
      </c>
      <c r="AE65" s="34">
        <v>9.62</v>
      </c>
      <c r="AF65" s="34">
        <v>93.62</v>
      </c>
      <c r="AG65" s="34">
        <v>97.2382</v>
      </c>
      <c r="AH65" s="34">
        <v>97.0408</v>
      </c>
      <c r="AI65" s="34">
        <v>7.2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98.4176</v>
      </c>
      <c r="F66" s="34">
        <v>98.4136</v>
      </c>
      <c r="G66" s="67">
        <v>0.2533597708746464</v>
      </c>
      <c r="H66" s="60">
        <v>91.01</v>
      </c>
      <c r="I66" s="60">
        <v>98.3</v>
      </c>
      <c r="J66" s="60">
        <v>98.8</v>
      </c>
      <c r="K66" s="67">
        <v>7.4873096446700576</v>
      </c>
      <c r="L66" s="34">
        <v>84.7</v>
      </c>
      <c r="M66" s="34">
        <v>97.6</v>
      </c>
      <c r="N66" s="34">
        <v>97.6</v>
      </c>
      <c r="O66" s="34">
        <v>5.2</v>
      </c>
      <c r="P66" s="34">
        <v>95.2</v>
      </c>
      <c r="Q66" s="34">
        <v>98.6434</v>
      </c>
      <c r="R66" s="34">
        <v>98.8088</v>
      </c>
      <c r="S66" s="34">
        <v>2.73</v>
      </c>
      <c r="T66" s="34">
        <v>100.94</v>
      </c>
      <c r="U66" s="34">
        <v>96.8596</v>
      </c>
      <c r="V66" s="34">
        <v>97.5993</v>
      </c>
      <c r="W66" s="34">
        <v>3.65</v>
      </c>
      <c r="X66" s="34">
        <v>95.77</v>
      </c>
      <c r="Y66" s="34">
        <v>99.0356</v>
      </c>
      <c r="Z66" s="34">
        <v>98.9338</v>
      </c>
      <c r="AA66" s="34">
        <v>7.36</v>
      </c>
      <c r="AB66" s="34">
        <v>97.05</v>
      </c>
      <c r="AC66" s="34">
        <v>98.5547</v>
      </c>
      <c r="AD66" s="34">
        <v>98.6374</v>
      </c>
      <c r="AE66" s="34">
        <v>8.52</v>
      </c>
      <c r="AF66" s="34">
        <v>94.49</v>
      </c>
      <c r="AG66" s="34">
        <v>97.5115</v>
      </c>
      <c r="AH66" s="34">
        <v>97.8706</v>
      </c>
      <c r="AI66" s="34">
        <v>5.2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99.1939</v>
      </c>
      <c r="F67" s="34">
        <v>99.1058</v>
      </c>
      <c r="G67" s="67">
        <v>6.528417818740402</v>
      </c>
      <c r="H67" s="60">
        <v>97.09</v>
      </c>
      <c r="I67" s="60">
        <v>99</v>
      </c>
      <c r="J67" s="60">
        <v>99.3</v>
      </c>
      <c r="K67" s="67">
        <v>14.426633785450067</v>
      </c>
      <c r="L67" s="34">
        <v>92.8</v>
      </c>
      <c r="M67" s="34">
        <v>98.3</v>
      </c>
      <c r="N67" s="34">
        <v>98.5</v>
      </c>
      <c r="O67" s="34">
        <v>7.2</v>
      </c>
      <c r="P67" s="34">
        <v>102.2</v>
      </c>
      <c r="Q67" s="34">
        <v>99.4789</v>
      </c>
      <c r="R67" s="34">
        <v>99.3367</v>
      </c>
      <c r="S67" s="34">
        <v>7.44</v>
      </c>
      <c r="T67" s="34">
        <v>100.35</v>
      </c>
      <c r="U67" s="34">
        <v>98.5462</v>
      </c>
      <c r="V67" s="34">
        <v>98.2599</v>
      </c>
      <c r="W67" s="34">
        <v>5.63</v>
      </c>
      <c r="X67" s="34">
        <v>97.38</v>
      </c>
      <c r="Y67" s="34">
        <v>99.4722</v>
      </c>
      <c r="Z67" s="34">
        <v>99.3727</v>
      </c>
      <c r="AA67" s="34">
        <v>7.15</v>
      </c>
      <c r="AB67" s="34">
        <v>99.89</v>
      </c>
      <c r="AC67" s="34">
        <v>99.0145</v>
      </c>
      <c r="AD67" s="34">
        <v>99.2173</v>
      </c>
      <c r="AE67" s="34">
        <v>11.14</v>
      </c>
      <c r="AF67" s="34">
        <v>101.01</v>
      </c>
      <c r="AG67" s="34">
        <v>98.8622</v>
      </c>
      <c r="AH67" s="34">
        <v>98.724</v>
      </c>
      <c r="AI67" s="34">
        <v>8.7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100.091</v>
      </c>
      <c r="F68" s="34">
        <v>99.7416</v>
      </c>
      <c r="G68" s="67">
        <v>16.53307495816085</v>
      </c>
      <c r="H68" s="60">
        <v>132.3</v>
      </c>
      <c r="I68" s="60">
        <v>99.9</v>
      </c>
      <c r="J68" s="60">
        <v>99.8</v>
      </c>
      <c r="K68" s="67">
        <v>26.245210727969354</v>
      </c>
      <c r="L68" s="34">
        <v>131.8</v>
      </c>
      <c r="M68" s="34">
        <v>100.4</v>
      </c>
      <c r="N68" s="34">
        <v>99.4</v>
      </c>
      <c r="O68" s="34">
        <v>7.6</v>
      </c>
      <c r="P68" s="34">
        <v>118.5</v>
      </c>
      <c r="Q68" s="34">
        <v>100.036</v>
      </c>
      <c r="R68" s="34">
        <v>99.8412</v>
      </c>
      <c r="S68" s="34">
        <v>6.14</v>
      </c>
      <c r="T68" s="34">
        <v>122.08</v>
      </c>
      <c r="U68" s="34">
        <v>98.5611</v>
      </c>
      <c r="V68" s="34">
        <v>98.8704</v>
      </c>
      <c r="W68" s="34">
        <v>6.89</v>
      </c>
      <c r="X68" s="34">
        <v>113</v>
      </c>
      <c r="Y68" s="34">
        <v>100.138</v>
      </c>
      <c r="Z68" s="34">
        <v>99.8037</v>
      </c>
      <c r="AA68" s="34">
        <v>10.32</v>
      </c>
      <c r="AB68" s="34">
        <v>118.86</v>
      </c>
      <c r="AC68" s="34">
        <v>99.8799</v>
      </c>
      <c r="AD68" s="34">
        <v>99.7756</v>
      </c>
      <c r="AE68" s="34">
        <v>11.18</v>
      </c>
      <c r="AF68" s="34">
        <v>116.3</v>
      </c>
      <c r="AG68" s="34">
        <v>99.6368</v>
      </c>
      <c r="AH68" s="34">
        <v>99.5913</v>
      </c>
      <c r="AI68" s="34">
        <v>9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100.194</v>
      </c>
      <c r="F69" s="34">
        <v>100.295</v>
      </c>
      <c r="G69" s="67">
        <v>-3.047842995387529</v>
      </c>
      <c r="H69" s="60">
        <v>107.2</v>
      </c>
      <c r="I69" s="60">
        <v>99.9</v>
      </c>
      <c r="J69" s="60">
        <v>100.3</v>
      </c>
      <c r="K69" s="67">
        <v>-2.0627802690582935</v>
      </c>
      <c r="L69" s="34">
        <v>109.2</v>
      </c>
      <c r="M69" s="34">
        <v>99.4</v>
      </c>
      <c r="N69" s="34">
        <v>100.2</v>
      </c>
      <c r="O69" s="34">
        <v>5.7</v>
      </c>
      <c r="P69" s="34">
        <v>105.6</v>
      </c>
      <c r="Q69" s="34">
        <v>100.336</v>
      </c>
      <c r="R69" s="34">
        <v>100.282</v>
      </c>
      <c r="S69" s="34">
        <v>8.18</v>
      </c>
      <c r="T69" s="34">
        <v>101.65</v>
      </c>
      <c r="U69" s="34">
        <v>98.64</v>
      </c>
      <c r="V69" s="34">
        <v>99.4508</v>
      </c>
      <c r="W69" s="34">
        <v>4.1</v>
      </c>
      <c r="X69" s="34">
        <v>127.22</v>
      </c>
      <c r="Y69" s="34">
        <v>100.403</v>
      </c>
      <c r="Z69" s="34">
        <v>100.216</v>
      </c>
      <c r="AA69" s="34">
        <v>3.99</v>
      </c>
      <c r="AB69" s="34">
        <v>108.5</v>
      </c>
      <c r="AC69" s="34">
        <v>100.234</v>
      </c>
      <c r="AD69" s="34">
        <v>100.282</v>
      </c>
      <c r="AE69" s="34">
        <v>8.46</v>
      </c>
      <c r="AF69" s="34">
        <v>105.38</v>
      </c>
      <c r="AG69" s="34">
        <v>100.471</v>
      </c>
      <c r="AH69" s="34">
        <v>100.465</v>
      </c>
      <c r="AI69" s="34">
        <v>5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100.781</v>
      </c>
      <c r="F70" s="34">
        <v>100.866</v>
      </c>
      <c r="G70" s="67">
        <v>8.457488517979161</v>
      </c>
      <c r="H70" s="60">
        <v>96.82</v>
      </c>
      <c r="I70" s="60">
        <v>100.6</v>
      </c>
      <c r="J70" s="60">
        <v>100.8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100.643</v>
      </c>
      <c r="R70" s="34">
        <v>100.711</v>
      </c>
      <c r="S70" s="34">
        <v>8.2</v>
      </c>
      <c r="T70" s="34">
        <v>91.61</v>
      </c>
      <c r="U70" s="34">
        <v>99.5587</v>
      </c>
      <c r="V70" s="34">
        <v>100.044</v>
      </c>
      <c r="W70" s="34">
        <v>3.93</v>
      </c>
      <c r="X70" s="34">
        <v>99.21</v>
      </c>
      <c r="Y70" s="34">
        <v>100.394</v>
      </c>
      <c r="Z70" s="34">
        <v>100.625</v>
      </c>
      <c r="AA70" s="34">
        <v>9.43</v>
      </c>
      <c r="AB70" s="34">
        <v>93.46</v>
      </c>
      <c r="AC70" s="34">
        <v>100.689</v>
      </c>
      <c r="AD70" s="34">
        <v>100.737</v>
      </c>
      <c r="AE70" s="34">
        <v>10.12</v>
      </c>
      <c r="AF70" s="34">
        <v>109.96</v>
      </c>
      <c r="AG70" s="34">
        <v>101.215</v>
      </c>
      <c r="AH70" s="34">
        <v>101.352</v>
      </c>
      <c r="AI70" s="34">
        <v>9.4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101.573</v>
      </c>
      <c r="F71" s="34">
        <v>101.493</v>
      </c>
      <c r="G71" s="67">
        <v>10.847645429362888</v>
      </c>
      <c r="H71" s="60">
        <v>100.04</v>
      </c>
      <c r="I71" s="60">
        <v>101.4</v>
      </c>
      <c r="J71" s="60">
        <v>101.3</v>
      </c>
      <c r="K71" s="67">
        <v>16.91022964509395</v>
      </c>
      <c r="L71" s="34">
        <v>112</v>
      </c>
      <c r="M71" s="34">
        <v>102.4</v>
      </c>
      <c r="N71" s="34">
        <v>101.9</v>
      </c>
      <c r="O71" s="34">
        <v>5.8</v>
      </c>
      <c r="P71" s="34">
        <v>96.1</v>
      </c>
      <c r="Q71" s="34">
        <v>101.207</v>
      </c>
      <c r="R71" s="34">
        <v>101.168</v>
      </c>
      <c r="S71" s="34">
        <v>8.63</v>
      </c>
      <c r="T71" s="34">
        <v>93.06</v>
      </c>
      <c r="U71" s="34">
        <v>100.535</v>
      </c>
      <c r="V71" s="34">
        <v>100.63</v>
      </c>
      <c r="W71" s="34">
        <v>5.28</v>
      </c>
      <c r="X71" s="34">
        <v>94.68</v>
      </c>
      <c r="Y71" s="34">
        <v>101.201</v>
      </c>
      <c r="Z71" s="34">
        <v>101.051</v>
      </c>
      <c r="AA71" s="34">
        <v>9.02</v>
      </c>
      <c r="AB71" s="34">
        <v>97.24</v>
      </c>
      <c r="AC71" s="34">
        <v>101.018</v>
      </c>
      <c r="AD71" s="34">
        <v>101.165</v>
      </c>
      <c r="AE71" s="34">
        <v>9.97</v>
      </c>
      <c r="AF71" s="34">
        <v>97.07</v>
      </c>
      <c r="AG71" s="34">
        <v>102.411</v>
      </c>
      <c r="AH71" s="34">
        <v>102.255</v>
      </c>
      <c r="AI71" s="34">
        <v>10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102.117</v>
      </c>
      <c r="F72" s="34">
        <v>102.141</v>
      </c>
      <c r="G72" s="67">
        <v>3.369407564431563</v>
      </c>
      <c r="H72" s="60">
        <v>92.65</v>
      </c>
      <c r="I72" s="60">
        <v>101.5</v>
      </c>
      <c r="J72" s="60">
        <v>101.7</v>
      </c>
      <c r="K72" s="67">
        <v>4.112337011033094</v>
      </c>
      <c r="L72" s="34">
        <v>103.8</v>
      </c>
      <c r="M72" s="34">
        <v>102.6</v>
      </c>
      <c r="N72" s="34">
        <v>102.8</v>
      </c>
      <c r="O72" s="34">
        <v>5.3</v>
      </c>
      <c r="P72" s="34">
        <v>94.2</v>
      </c>
      <c r="Q72" s="34">
        <v>101.55</v>
      </c>
      <c r="R72" s="34">
        <v>101.664</v>
      </c>
      <c r="S72" s="34">
        <v>7.36</v>
      </c>
      <c r="T72" s="34">
        <v>91.64</v>
      </c>
      <c r="U72" s="34">
        <v>100.199</v>
      </c>
      <c r="V72" s="34">
        <v>101.198</v>
      </c>
      <c r="W72" s="34">
        <v>4.27</v>
      </c>
      <c r="X72" s="34">
        <v>95.6</v>
      </c>
      <c r="Y72" s="34">
        <v>101.22</v>
      </c>
      <c r="Z72" s="34">
        <v>101.498</v>
      </c>
      <c r="AA72" s="34">
        <v>6.46</v>
      </c>
      <c r="AB72" s="34">
        <v>97.86</v>
      </c>
      <c r="AC72" s="34">
        <v>101.215</v>
      </c>
      <c r="AD72" s="34">
        <v>101.608</v>
      </c>
      <c r="AE72" s="34">
        <v>9.35</v>
      </c>
      <c r="AF72" s="34">
        <v>96.46</v>
      </c>
      <c r="AG72" s="34">
        <v>102.696</v>
      </c>
      <c r="AH72" s="34">
        <v>103.178</v>
      </c>
      <c r="AI72" s="34">
        <v>7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102.635</v>
      </c>
      <c r="F73" s="34">
        <v>102.845</v>
      </c>
      <c r="G73" s="67">
        <v>8.570103212339093</v>
      </c>
      <c r="H73" s="60">
        <v>93.62</v>
      </c>
      <c r="I73" s="60">
        <v>102</v>
      </c>
      <c r="J73" s="60">
        <v>102.2</v>
      </c>
      <c r="K73" s="67">
        <v>12.084257206208415</v>
      </c>
      <c r="L73" s="34">
        <v>101.1</v>
      </c>
      <c r="M73" s="34">
        <v>103.5</v>
      </c>
      <c r="N73" s="34">
        <v>103.6</v>
      </c>
      <c r="O73" s="34">
        <v>6</v>
      </c>
      <c r="P73" s="34">
        <v>96.6</v>
      </c>
      <c r="Q73" s="34">
        <v>102.102</v>
      </c>
      <c r="R73" s="34">
        <v>102.228</v>
      </c>
      <c r="S73" s="34">
        <v>9.22</v>
      </c>
      <c r="T73" s="34">
        <v>93.22</v>
      </c>
      <c r="U73" s="34">
        <v>101.344</v>
      </c>
      <c r="V73" s="34">
        <v>101.777</v>
      </c>
      <c r="W73" s="34">
        <v>5.19</v>
      </c>
      <c r="X73" s="34">
        <v>96.18</v>
      </c>
      <c r="Y73" s="34">
        <v>101.903</v>
      </c>
      <c r="Z73" s="34">
        <v>101.974</v>
      </c>
      <c r="AA73" s="34">
        <v>7.04</v>
      </c>
      <c r="AB73" s="34">
        <v>100.55</v>
      </c>
      <c r="AC73" s="34">
        <v>101.937</v>
      </c>
      <c r="AD73" s="34">
        <v>102.098</v>
      </c>
      <c r="AE73" s="34">
        <v>11.51</v>
      </c>
      <c r="AF73" s="34">
        <v>99.18</v>
      </c>
      <c r="AG73" s="34">
        <v>104.179</v>
      </c>
      <c r="AH73" s="34">
        <v>104.134</v>
      </c>
      <c r="AI73" s="34">
        <v>9.7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103.695</v>
      </c>
      <c r="F74" s="34">
        <v>103.641</v>
      </c>
      <c r="G74" s="67">
        <v>4.653891278842398</v>
      </c>
      <c r="H74" s="60">
        <v>107.04</v>
      </c>
      <c r="I74" s="60">
        <v>102.7</v>
      </c>
      <c r="J74" s="60">
        <v>102.6</v>
      </c>
      <c r="K74" s="67">
        <v>9.10798122065728</v>
      </c>
      <c r="L74" s="34">
        <v>116.2</v>
      </c>
      <c r="M74" s="34">
        <v>104.7</v>
      </c>
      <c r="N74" s="34">
        <v>104.5</v>
      </c>
      <c r="O74" s="34">
        <v>6.3</v>
      </c>
      <c r="P74" s="34">
        <v>106.9</v>
      </c>
      <c r="Q74" s="34">
        <v>103.148</v>
      </c>
      <c r="R74" s="34">
        <v>102.823</v>
      </c>
      <c r="S74" s="34">
        <v>11.56</v>
      </c>
      <c r="T74" s="34">
        <v>102.65</v>
      </c>
      <c r="U74" s="34">
        <v>103.9</v>
      </c>
      <c r="V74" s="34">
        <v>102.285</v>
      </c>
      <c r="W74" s="34">
        <v>3.56</v>
      </c>
      <c r="X74" s="34">
        <v>100.58</v>
      </c>
      <c r="Y74" s="34">
        <v>102.58</v>
      </c>
      <c r="Z74" s="34">
        <v>102.474</v>
      </c>
      <c r="AA74" s="34">
        <v>6.69</v>
      </c>
      <c r="AB74" s="34">
        <v>111.57</v>
      </c>
      <c r="AC74" s="34">
        <v>102.937</v>
      </c>
      <c r="AD74" s="34">
        <v>102.572</v>
      </c>
      <c r="AE74" s="34">
        <v>9.73</v>
      </c>
      <c r="AF74" s="34">
        <v>107.38</v>
      </c>
      <c r="AG74" s="34">
        <v>105.383</v>
      </c>
      <c r="AH74" s="34">
        <v>105.105</v>
      </c>
      <c r="AI74" s="34">
        <v>7.8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104.597</v>
      </c>
      <c r="F75" s="39">
        <v>104.466</v>
      </c>
      <c r="G75" s="39">
        <v>7.970598369128303</v>
      </c>
      <c r="H75" s="61">
        <v>94.01</v>
      </c>
      <c r="I75" s="61">
        <v>103</v>
      </c>
      <c r="J75" s="61">
        <v>103</v>
      </c>
      <c r="K75" s="39">
        <v>15.41554959785523</v>
      </c>
      <c r="L75" s="39">
        <v>86.1</v>
      </c>
      <c r="M75" s="39">
        <v>106</v>
      </c>
      <c r="N75" s="39">
        <v>105.2</v>
      </c>
      <c r="O75" s="39">
        <v>7.2</v>
      </c>
      <c r="P75" s="39">
        <v>97.8</v>
      </c>
      <c r="Q75" s="39">
        <v>103.282</v>
      </c>
      <c r="R75" s="39">
        <v>103.377</v>
      </c>
      <c r="S75" s="39">
        <v>4.83</v>
      </c>
      <c r="T75" s="39">
        <v>96.59</v>
      </c>
      <c r="U75" s="39">
        <v>101.149</v>
      </c>
      <c r="V75" s="39">
        <v>102.665</v>
      </c>
      <c r="W75" s="39">
        <v>6.24</v>
      </c>
      <c r="X75" s="39">
        <v>96.88</v>
      </c>
      <c r="Y75" s="39">
        <v>103.025</v>
      </c>
      <c r="Z75" s="39">
        <v>102.979</v>
      </c>
      <c r="AA75" s="39">
        <v>5.88</v>
      </c>
      <c r="AB75" s="39">
        <v>89.74</v>
      </c>
      <c r="AC75" s="39">
        <v>102.643</v>
      </c>
      <c r="AD75" s="39">
        <v>102.983</v>
      </c>
      <c r="AE75" s="39">
        <v>12.59</v>
      </c>
      <c r="AF75" s="39">
        <v>99.37</v>
      </c>
      <c r="AG75" s="39">
        <v>105.872</v>
      </c>
      <c r="AH75" s="39">
        <v>106.074</v>
      </c>
      <c r="AI75" s="39">
        <v>11.6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105.801</v>
      </c>
      <c r="F76" s="34">
        <v>105.174</v>
      </c>
      <c r="G76" s="67">
        <v>7.565439455203234</v>
      </c>
      <c r="H76" s="60">
        <v>101.09</v>
      </c>
      <c r="I76" s="60">
        <v>108.4</v>
      </c>
      <c r="J76" s="60">
        <v>103.4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104.232</v>
      </c>
      <c r="R76" s="34">
        <v>103.884</v>
      </c>
      <c r="S76" s="34">
        <v>24.33</v>
      </c>
      <c r="T76" s="34">
        <v>118.54</v>
      </c>
      <c r="U76" s="34">
        <v>119.722</v>
      </c>
      <c r="V76" s="34">
        <v>103.004</v>
      </c>
      <c r="W76" s="34">
        <v>6.81</v>
      </c>
      <c r="X76" s="34">
        <v>98.77</v>
      </c>
      <c r="Y76" s="34">
        <v>104.018</v>
      </c>
      <c r="Z76" s="34">
        <v>103.469</v>
      </c>
      <c r="AA76" s="34">
        <v>6.01</v>
      </c>
      <c r="AB76" s="34">
        <v>97</v>
      </c>
      <c r="AC76" s="34">
        <v>103.29</v>
      </c>
      <c r="AD76" s="34">
        <v>103.385</v>
      </c>
      <c r="AE76" s="34">
        <v>11.39</v>
      </c>
      <c r="AF76" s="34">
        <v>101.25</v>
      </c>
      <c r="AG76" s="34">
        <v>107.198</v>
      </c>
      <c r="AH76" s="34">
        <v>107.053</v>
      </c>
      <c r="AI76" s="34">
        <v>10.8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105.866</v>
      </c>
      <c r="F77" s="34">
        <v>105.663</v>
      </c>
      <c r="G77" s="67">
        <v>10.209527574619488</v>
      </c>
      <c r="H77" s="60">
        <v>111.51</v>
      </c>
      <c r="I77" s="60">
        <v>107.3</v>
      </c>
      <c r="J77" s="60">
        <v>103.7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104.243</v>
      </c>
      <c r="R77" s="34">
        <v>104.337</v>
      </c>
      <c r="S77" s="34">
        <v>7.91</v>
      </c>
      <c r="T77" s="34">
        <v>124.43</v>
      </c>
      <c r="U77" s="34">
        <v>114.377</v>
      </c>
      <c r="V77" s="34">
        <v>103.299</v>
      </c>
      <c r="W77" s="34">
        <v>3.73</v>
      </c>
      <c r="X77" s="34">
        <v>100.33</v>
      </c>
      <c r="Y77" s="34">
        <v>103.778</v>
      </c>
      <c r="Z77" s="34">
        <v>103.935</v>
      </c>
      <c r="AA77" s="34">
        <v>3.85</v>
      </c>
      <c r="AB77" s="34">
        <v>102.58</v>
      </c>
      <c r="AC77" s="34">
        <v>103.533</v>
      </c>
      <c r="AD77" s="34">
        <v>103.815</v>
      </c>
      <c r="AE77" s="34">
        <v>10.39</v>
      </c>
      <c r="AF77" s="34">
        <v>103.35</v>
      </c>
      <c r="AG77" s="34">
        <v>107.837</v>
      </c>
      <c r="AH77" s="34">
        <v>108.044</v>
      </c>
      <c r="AI77" s="34">
        <v>9.6</v>
      </c>
      <c r="AJ77" s="34">
        <v>106.8</v>
      </c>
      <c r="AK77" s="34">
        <v>107.6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106.182</v>
      </c>
      <c r="F78" s="34">
        <v>105.987</v>
      </c>
      <c r="G78" s="67">
        <v>8.658389188001312</v>
      </c>
      <c r="H78" s="60">
        <v>98.89</v>
      </c>
      <c r="I78" s="60">
        <v>106.4</v>
      </c>
      <c r="J78" s="60">
        <v>104</v>
      </c>
      <c r="K78" s="67">
        <v>8.736717827626908</v>
      </c>
      <c r="L78" s="34">
        <v>92.1</v>
      </c>
      <c r="M78" s="34">
        <v>107.3</v>
      </c>
      <c r="N78" s="34">
        <v>106.9</v>
      </c>
      <c r="O78" s="34">
        <v>6.4</v>
      </c>
      <c r="P78" s="34">
        <v>101.3</v>
      </c>
      <c r="Q78" s="34">
        <v>104.83</v>
      </c>
      <c r="R78" s="34">
        <v>104.781</v>
      </c>
      <c r="S78" s="34">
        <v>11.25</v>
      </c>
      <c r="T78" s="34">
        <v>112.3</v>
      </c>
      <c r="U78" s="34">
        <v>109.097</v>
      </c>
      <c r="V78" s="34">
        <v>103.589</v>
      </c>
      <c r="W78" s="34">
        <v>6.07</v>
      </c>
      <c r="X78" s="34">
        <v>101.58</v>
      </c>
      <c r="Y78" s="34">
        <v>104.318</v>
      </c>
      <c r="Z78" s="34">
        <v>104.404</v>
      </c>
      <c r="AA78" s="34">
        <v>5.5</v>
      </c>
      <c r="AB78" s="34">
        <v>102.39</v>
      </c>
      <c r="AC78" s="34">
        <v>104.263</v>
      </c>
      <c r="AD78" s="34">
        <v>104.263</v>
      </c>
      <c r="AE78" s="34">
        <v>13.06</v>
      </c>
      <c r="AF78" s="34">
        <v>106.83</v>
      </c>
      <c r="AG78" s="34">
        <v>109.37</v>
      </c>
      <c r="AH78" s="34">
        <v>109.041</v>
      </c>
      <c r="AI78" s="34">
        <v>9.8</v>
      </c>
      <c r="AJ78" s="34">
        <v>104.2</v>
      </c>
      <c r="AK78" s="34">
        <v>107.1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105.928</v>
      </c>
      <c r="F79" s="34">
        <v>106.305</v>
      </c>
      <c r="G79" s="67">
        <v>8.394273354619417</v>
      </c>
      <c r="H79" s="60">
        <v>105.24</v>
      </c>
      <c r="I79" s="60">
        <v>105.9</v>
      </c>
      <c r="J79" s="60">
        <v>104.3</v>
      </c>
      <c r="K79" s="67">
        <v>9.80603448275863</v>
      </c>
      <c r="L79" s="34">
        <v>101.9</v>
      </c>
      <c r="M79" s="34">
        <v>107.3</v>
      </c>
      <c r="N79" s="34">
        <v>107.4</v>
      </c>
      <c r="O79" s="34">
        <v>5.1</v>
      </c>
      <c r="P79" s="34">
        <v>107.4</v>
      </c>
      <c r="Q79" s="34">
        <v>103.774</v>
      </c>
      <c r="R79" s="34">
        <v>105.238</v>
      </c>
      <c r="S79" s="34">
        <v>7.81</v>
      </c>
      <c r="T79" s="34">
        <v>108.19</v>
      </c>
      <c r="U79" s="34">
        <v>107.776</v>
      </c>
      <c r="V79" s="34">
        <v>104.017</v>
      </c>
      <c r="W79" s="34">
        <v>5.19</v>
      </c>
      <c r="X79" s="34">
        <v>102.44</v>
      </c>
      <c r="Y79" s="34">
        <v>104.817</v>
      </c>
      <c r="Z79" s="34">
        <v>104.893</v>
      </c>
      <c r="AA79" s="34">
        <v>4.8</v>
      </c>
      <c r="AB79" s="34">
        <v>104.69</v>
      </c>
      <c r="AC79" s="34">
        <v>104.389</v>
      </c>
      <c r="AD79" s="34">
        <v>104.726</v>
      </c>
      <c r="AE79" s="34">
        <v>10.84</v>
      </c>
      <c r="AF79" s="34">
        <v>111.96</v>
      </c>
      <c r="AG79" s="34">
        <v>109.891</v>
      </c>
      <c r="AH79" s="34">
        <v>110.037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106.999</v>
      </c>
      <c r="F80" s="34">
        <v>106.69</v>
      </c>
      <c r="G80" s="67">
        <v>4.6863189720332485</v>
      </c>
      <c r="H80" s="60">
        <v>138.5</v>
      </c>
      <c r="I80" s="60">
        <v>105.9</v>
      </c>
      <c r="J80" s="60">
        <v>104.6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105.63</v>
      </c>
      <c r="R80" s="34">
        <v>105.708</v>
      </c>
      <c r="S80" s="34">
        <v>8.31</v>
      </c>
      <c r="T80" s="34">
        <v>132.22</v>
      </c>
      <c r="U80" s="34">
        <v>107.472</v>
      </c>
      <c r="V80" s="34">
        <v>104.589</v>
      </c>
      <c r="W80" s="34">
        <v>6.8</v>
      </c>
      <c r="X80" s="34">
        <v>120.69</v>
      </c>
      <c r="Y80" s="34">
        <v>105.504</v>
      </c>
      <c r="Z80" s="34">
        <v>105.393</v>
      </c>
      <c r="AA80" s="34">
        <v>4.91</v>
      </c>
      <c r="AB80" s="34">
        <v>124.69</v>
      </c>
      <c r="AC80" s="34">
        <v>105.191</v>
      </c>
      <c r="AD80" s="34">
        <v>105.21</v>
      </c>
      <c r="AE80" s="34">
        <v>12.97</v>
      </c>
      <c r="AF80" s="34">
        <v>131.39</v>
      </c>
      <c r="AG80" s="34">
        <v>111.76</v>
      </c>
      <c r="AH80" s="34">
        <v>111.017</v>
      </c>
      <c r="AI80" s="34">
        <v>9.6</v>
      </c>
      <c r="AJ80" s="34">
        <v>129.3</v>
      </c>
      <c r="AK80" s="34">
        <v>109.6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107.024</v>
      </c>
      <c r="F81" s="34">
        <v>107.074</v>
      </c>
      <c r="G81" s="67">
        <v>5.615671641791041</v>
      </c>
      <c r="H81" s="60">
        <v>113.22</v>
      </c>
      <c r="I81" s="60">
        <v>105.7</v>
      </c>
      <c r="J81" s="60">
        <v>104.9</v>
      </c>
      <c r="K81" s="67">
        <v>9.249084249084245</v>
      </c>
      <c r="L81" s="34">
        <v>119.3</v>
      </c>
      <c r="M81" s="34">
        <v>108.3</v>
      </c>
      <c r="N81" s="34">
        <v>108</v>
      </c>
      <c r="O81" s="34">
        <v>5.9</v>
      </c>
      <c r="P81" s="34">
        <v>111.8</v>
      </c>
      <c r="Q81" s="34">
        <v>106.142</v>
      </c>
      <c r="R81" s="34">
        <v>106.229</v>
      </c>
      <c r="S81" s="34">
        <v>10.43</v>
      </c>
      <c r="T81" s="34">
        <v>112.26</v>
      </c>
      <c r="U81" s="34">
        <v>107.769</v>
      </c>
      <c r="V81" s="34">
        <v>105.207</v>
      </c>
      <c r="W81" s="34">
        <v>4.48</v>
      </c>
      <c r="X81" s="34">
        <v>132.92</v>
      </c>
      <c r="Y81" s="34">
        <v>105.727</v>
      </c>
      <c r="Z81" s="34">
        <v>105.899</v>
      </c>
      <c r="AA81" s="34">
        <v>4.95</v>
      </c>
      <c r="AB81" s="34">
        <v>113.87</v>
      </c>
      <c r="AC81" s="34">
        <v>105.51</v>
      </c>
      <c r="AD81" s="34">
        <v>105.7</v>
      </c>
      <c r="AE81" s="34">
        <v>10.32</v>
      </c>
      <c r="AF81" s="34">
        <v>116.26</v>
      </c>
      <c r="AG81" s="34">
        <v>111.042</v>
      </c>
      <c r="AH81" s="34">
        <v>111.993</v>
      </c>
      <c r="AI81" s="34">
        <v>8.2</v>
      </c>
      <c r="AJ81" s="34">
        <v>118.5</v>
      </c>
      <c r="AK81" s="34">
        <v>107.9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107.661</v>
      </c>
      <c r="F82" s="34">
        <v>107.415</v>
      </c>
      <c r="G82" s="67">
        <v>8.10782896095849</v>
      </c>
      <c r="H82" s="60">
        <v>104.67</v>
      </c>
      <c r="I82" s="60">
        <v>105.7</v>
      </c>
      <c r="J82" s="60">
        <v>105.1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107.006</v>
      </c>
      <c r="R82" s="34">
        <v>106.772</v>
      </c>
      <c r="S82" s="34">
        <v>8.41</v>
      </c>
      <c r="T82" s="34">
        <v>99.31</v>
      </c>
      <c r="U82" s="34">
        <v>107.775</v>
      </c>
      <c r="V82" s="34">
        <v>105.778</v>
      </c>
      <c r="W82" s="34">
        <v>6.55</v>
      </c>
      <c r="X82" s="34">
        <v>105.71</v>
      </c>
      <c r="Y82" s="34">
        <v>106.709</v>
      </c>
      <c r="Z82" s="34">
        <v>106.407</v>
      </c>
      <c r="AA82" s="34">
        <v>6.89</v>
      </c>
      <c r="AB82" s="34">
        <v>99.89</v>
      </c>
      <c r="AC82" s="34">
        <v>106.255</v>
      </c>
      <c r="AD82" s="34">
        <v>106.173</v>
      </c>
      <c r="AE82" s="34">
        <v>11.46</v>
      </c>
      <c r="AF82" s="34">
        <v>122.56</v>
      </c>
      <c r="AG82" s="34">
        <v>113.054</v>
      </c>
      <c r="AH82" s="34">
        <v>113.004</v>
      </c>
      <c r="AI82" s="34">
        <v>10.7</v>
      </c>
      <c r="AJ82" s="34">
        <v>111.6</v>
      </c>
      <c r="AK82" s="34">
        <v>110.9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107.622</v>
      </c>
      <c r="F83" s="34">
        <v>107.732</v>
      </c>
      <c r="G83" s="67">
        <v>0.2698920431827229</v>
      </c>
      <c r="H83" s="60">
        <v>100.31</v>
      </c>
      <c r="I83" s="60">
        <v>105.6</v>
      </c>
      <c r="J83" s="60">
        <v>105.4</v>
      </c>
      <c r="K83" s="67">
        <v>-2.5</v>
      </c>
      <c r="L83" s="34">
        <v>109.2</v>
      </c>
      <c r="M83" s="34">
        <v>108.2</v>
      </c>
      <c r="N83" s="34">
        <v>108.4</v>
      </c>
      <c r="O83" s="34">
        <v>5.3</v>
      </c>
      <c r="P83" s="34">
        <v>101.2</v>
      </c>
      <c r="Q83" s="34">
        <v>107.278</v>
      </c>
      <c r="R83" s="34">
        <v>107.281</v>
      </c>
      <c r="S83" s="34">
        <v>5.95</v>
      </c>
      <c r="T83" s="34">
        <v>98.6</v>
      </c>
      <c r="U83" s="34">
        <v>107.067</v>
      </c>
      <c r="V83" s="34">
        <v>106.279</v>
      </c>
      <c r="W83" s="34">
        <v>4.65</v>
      </c>
      <c r="X83" s="34">
        <v>99.08</v>
      </c>
      <c r="Y83" s="34">
        <v>106.908</v>
      </c>
      <c r="Z83" s="34">
        <v>106.903</v>
      </c>
      <c r="AA83" s="34">
        <v>5.7</v>
      </c>
      <c r="AB83" s="34">
        <v>102.78</v>
      </c>
      <c r="AC83" s="34">
        <v>106.501</v>
      </c>
      <c r="AD83" s="34">
        <v>106.611</v>
      </c>
      <c r="AE83" s="34">
        <v>10.45</v>
      </c>
      <c r="AF83" s="34">
        <v>107.21</v>
      </c>
      <c r="AG83" s="34">
        <v>113.836</v>
      </c>
      <c r="AH83" s="34">
        <v>114.051</v>
      </c>
      <c r="AI83" s="34">
        <v>4.8</v>
      </c>
      <c r="AJ83" s="34">
        <v>103.1</v>
      </c>
      <c r="AK83" s="34">
        <v>109.2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108.262</v>
      </c>
      <c r="F84" s="34">
        <v>108.037</v>
      </c>
      <c r="G84" s="67">
        <v>4.889368591473287</v>
      </c>
      <c r="H84" s="60">
        <v>97.18</v>
      </c>
      <c r="I84" s="60">
        <v>105.7</v>
      </c>
      <c r="J84" s="60">
        <v>105.6</v>
      </c>
      <c r="K84" s="67">
        <v>6.262042389210019</v>
      </c>
      <c r="L84" s="34">
        <v>110.3</v>
      </c>
      <c r="M84" s="34">
        <v>108.8</v>
      </c>
      <c r="N84" s="34">
        <v>108.5</v>
      </c>
      <c r="O84" s="34">
        <v>6.3</v>
      </c>
      <c r="P84" s="34">
        <v>100.1</v>
      </c>
      <c r="Q84" s="34">
        <v>107.823</v>
      </c>
      <c r="R84" s="34">
        <v>107.768</v>
      </c>
      <c r="S84" s="34">
        <v>7.77</v>
      </c>
      <c r="T84" s="34">
        <v>98.76</v>
      </c>
      <c r="U84" s="34">
        <v>107.193</v>
      </c>
      <c r="V84" s="34">
        <v>106.741</v>
      </c>
      <c r="W84" s="34">
        <v>7.25</v>
      </c>
      <c r="X84" s="34">
        <v>102.53</v>
      </c>
      <c r="Y84" s="34">
        <v>107.774</v>
      </c>
      <c r="Z84" s="34">
        <v>107.375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115.279</v>
      </c>
      <c r="AH84" s="34">
        <v>115.108</v>
      </c>
      <c r="AI84" s="34">
        <v>8.5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108.631</v>
      </c>
      <c r="F85" s="34">
        <v>108.256</v>
      </c>
      <c r="G85" s="67">
        <v>8.25678273873103</v>
      </c>
      <c r="H85" s="60">
        <v>101.35</v>
      </c>
      <c r="I85" s="60">
        <v>105.9</v>
      </c>
      <c r="J85" s="60">
        <v>105.8</v>
      </c>
      <c r="K85" s="67">
        <v>14.54005934718101</v>
      </c>
      <c r="L85" s="34">
        <v>115.8</v>
      </c>
      <c r="M85" s="34">
        <v>109.3</v>
      </c>
      <c r="N85" s="34">
        <v>108.6</v>
      </c>
      <c r="O85" s="34">
        <v>6.6</v>
      </c>
      <c r="P85" s="34">
        <v>103</v>
      </c>
      <c r="Q85" s="34">
        <v>108.539</v>
      </c>
      <c r="R85" s="34">
        <v>108.21</v>
      </c>
      <c r="S85" s="34">
        <v>6.62</v>
      </c>
      <c r="T85" s="34">
        <v>99.39</v>
      </c>
      <c r="U85" s="34">
        <v>107.846</v>
      </c>
      <c r="V85" s="34">
        <v>107.164</v>
      </c>
      <c r="W85" s="34">
        <v>6.14</v>
      </c>
      <c r="X85" s="34">
        <v>102.09</v>
      </c>
      <c r="Y85" s="34">
        <v>107.99</v>
      </c>
      <c r="Z85" s="34">
        <v>107.815</v>
      </c>
      <c r="AA85" s="34">
        <v>5.92</v>
      </c>
      <c r="AB85" s="34">
        <v>106.5</v>
      </c>
      <c r="AC85" s="34">
        <v>107.297</v>
      </c>
      <c r="AD85" s="34">
        <v>107.399</v>
      </c>
      <c r="AE85" s="34">
        <v>12.15</v>
      </c>
      <c r="AF85" s="34">
        <v>111.23</v>
      </c>
      <c r="AG85" s="34">
        <v>116.642</v>
      </c>
      <c r="AH85" s="34">
        <v>116.151</v>
      </c>
      <c r="AI85" s="34">
        <v>7.2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108.221</v>
      </c>
      <c r="F86" s="34">
        <v>108.372</v>
      </c>
      <c r="G86" s="67">
        <v>-1.3639760837070327</v>
      </c>
      <c r="H86" s="60">
        <v>105.58</v>
      </c>
      <c r="I86" s="60">
        <v>105.7</v>
      </c>
      <c r="J86" s="60">
        <v>106</v>
      </c>
      <c r="K86" s="67">
        <v>-6.282271944922544</v>
      </c>
      <c r="L86" s="34">
        <v>108.9</v>
      </c>
      <c r="M86" s="34">
        <v>107.1</v>
      </c>
      <c r="N86" s="34">
        <v>108.6</v>
      </c>
      <c r="O86" s="34">
        <v>4.2</v>
      </c>
      <c r="P86" s="34">
        <v>111.4</v>
      </c>
      <c r="Q86" s="34">
        <v>108.451</v>
      </c>
      <c r="R86" s="34">
        <v>108.586</v>
      </c>
      <c r="S86" s="34">
        <v>-0.29</v>
      </c>
      <c r="T86" s="34">
        <v>102.34</v>
      </c>
      <c r="U86" s="34">
        <v>106.642</v>
      </c>
      <c r="V86" s="34">
        <v>107.561</v>
      </c>
      <c r="W86" s="34">
        <v>4.69</v>
      </c>
      <c r="X86" s="34">
        <v>105.29</v>
      </c>
      <c r="Y86" s="34">
        <v>107.953</v>
      </c>
      <c r="Z86" s="34">
        <v>108.241</v>
      </c>
      <c r="AA86" s="34">
        <v>2.98</v>
      </c>
      <c r="AB86" s="34">
        <v>114.9</v>
      </c>
      <c r="AC86" s="34">
        <v>107.497</v>
      </c>
      <c r="AD86" s="34">
        <v>107.782</v>
      </c>
      <c r="AE86" s="34">
        <v>10.59</v>
      </c>
      <c r="AF86" s="34">
        <v>118.76</v>
      </c>
      <c r="AG86" s="34">
        <v>117.069</v>
      </c>
      <c r="AH86" s="34">
        <v>117.166</v>
      </c>
      <c r="AI86" s="34">
        <v>4.5</v>
      </c>
      <c r="AJ86" s="34">
        <v>111.3</v>
      </c>
      <c r="AK86" s="34">
        <v>110.3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108.388</v>
      </c>
      <c r="F87" s="39">
        <v>108.524</v>
      </c>
      <c r="G87" s="39">
        <v>1.7976810977555553</v>
      </c>
      <c r="H87" s="61">
        <v>95.7</v>
      </c>
      <c r="I87" s="61">
        <v>105.7</v>
      </c>
      <c r="J87" s="61">
        <v>106.1</v>
      </c>
      <c r="K87" s="39">
        <v>0.34843205574914216</v>
      </c>
      <c r="L87" s="39">
        <v>86.4</v>
      </c>
      <c r="M87" s="39">
        <v>108.3</v>
      </c>
      <c r="N87" s="39">
        <v>108.7</v>
      </c>
      <c r="O87" s="39">
        <v>6.6</v>
      </c>
      <c r="P87" s="39">
        <v>104.3</v>
      </c>
      <c r="Q87" s="39">
        <v>109.262</v>
      </c>
      <c r="R87" s="39">
        <v>108.924</v>
      </c>
      <c r="S87" s="39">
        <v>6.91</v>
      </c>
      <c r="T87" s="39">
        <v>103.26</v>
      </c>
      <c r="U87" s="39">
        <v>107.843</v>
      </c>
      <c r="V87" s="39">
        <v>107.98</v>
      </c>
      <c r="W87" s="39">
        <v>6.79</v>
      </c>
      <c r="X87" s="39">
        <v>103.45</v>
      </c>
      <c r="Y87" s="39">
        <v>108.809</v>
      </c>
      <c r="Z87" s="39">
        <v>108.675</v>
      </c>
      <c r="AA87" s="39">
        <v>6.79</v>
      </c>
      <c r="AB87" s="39">
        <v>95.84</v>
      </c>
      <c r="AC87" s="39">
        <v>108.23</v>
      </c>
      <c r="AD87" s="39">
        <v>108.177</v>
      </c>
      <c r="AE87" s="39">
        <v>12.46</v>
      </c>
      <c r="AF87" s="39">
        <v>111.76</v>
      </c>
      <c r="AG87" s="39">
        <v>118.444</v>
      </c>
      <c r="AH87" s="39">
        <v>118.165</v>
      </c>
      <c r="AI87" s="39">
        <v>5.7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</v>
      </c>
      <c r="F88" s="34">
        <v>108.841</v>
      </c>
      <c r="G88" s="67">
        <v>-1.3947967157978005</v>
      </c>
      <c r="H88" s="34">
        <v>99.68</v>
      </c>
      <c r="I88" s="34">
        <v>106.1</v>
      </c>
      <c r="J88" s="34">
        <v>106.3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108.996</v>
      </c>
      <c r="R88" s="34">
        <v>109.237</v>
      </c>
      <c r="S88" s="34">
        <v>-11.61</v>
      </c>
      <c r="T88" s="34">
        <v>104.78</v>
      </c>
      <c r="U88" s="34">
        <v>107.301</v>
      </c>
      <c r="V88" s="34">
        <v>108.437</v>
      </c>
      <c r="W88" s="34">
        <v>3.62</v>
      </c>
      <c r="X88" s="34">
        <v>102.34</v>
      </c>
      <c r="Y88" s="34">
        <v>108.95</v>
      </c>
      <c r="Z88" s="34">
        <v>109.116</v>
      </c>
      <c r="AA88" s="34">
        <v>4.68</v>
      </c>
      <c r="AB88" s="34">
        <v>101.54</v>
      </c>
      <c r="AC88" s="34">
        <v>108.406</v>
      </c>
      <c r="AD88" s="34">
        <v>108.562</v>
      </c>
      <c r="AE88" s="34">
        <v>10.76</v>
      </c>
      <c r="AF88" s="34">
        <v>112.14</v>
      </c>
      <c r="AG88" s="34">
        <v>119.066</v>
      </c>
      <c r="AH88" s="34">
        <v>119.153</v>
      </c>
      <c r="AI88" s="34">
        <v>3.3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109.621</v>
      </c>
      <c r="F89" s="34">
        <v>109.303</v>
      </c>
      <c r="G89" s="67">
        <v>-2.8338265626401316</v>
      </c>
      <c r="H89" s="34">
        <v>108.35</v>
      </c>
      <c r="I89" s="34">
        <v>106.5</v>
      </c>
      <c r="J89" s="34">
        <v>106.5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109.499</v>
      </c>
      <c r="R89" s="34">
        <v>109.608</v>
      </c>
      <c r="S89" s="34">
        <v>-2.89</v>
      </c>
      <c r="T89" s="34">
        <v>120.83</v>
      </c>
      <c r="U89" s="34">
        <v>109.163</v>
      </c>
      <c r="V89" s="34">
        <v>108.908</v>
      </c>
      <c r="W89" s="34">
        <v>5.27</v>
      </c>
      <c r="X89" s="34">
        <v>105.62</v>
      </c>
      <c r="Y89" s="34">
        <v>109.797</v>
      </c>
      <c r="Z89" s="34">
        <v>109.558</v>
      </c>
      <c r="AA89" s="34">
        <v>3.75</v>
      </c>
      <c r="AB89" s="34">
        <v>106.43</v>
      </c>
      <c r="AC89" s="34">
        <v>108.776</v>
      </c>
      <c r="AD89" s="34">
        <v>108.947</v>
      </c>
      <c r="AE89" s="34">
        <v>10.82</v>
      </c>
      <c r="AF89" s="34">
        <v>114.53</v>
      </c>
      <c r="AG89" s="34">
        <v>120.269</v>
      </c>
      <c r="AH89" s="34">
        <v>120.134</v>
      </c>
      <c r="AI89" s="34">
        <v>4.3</v>
      </c>
      <c r="AJ89" s="34">
        <v>111.4</v>
      </c>
      <c r="AK89" s="34">
        <v>113.5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109.827</v>
      </c>
      <c r="F90" s="34">
        <v>109.754</v>
      </c>
      <c r="G90" s="67">
        <v>2.1437961371220595</v>
      </c>
      <c r="H90" s="34">
        <v>101.01</v>
      </c>
      <c r="I90" s="34">
        <v>106.5</v>
      </c>
      <c r="J90" s="34">
        <v>106.6</v>
      </c>
      <c r="K90" s="67">
        <v>2.0629750271444145</v>
      </c>
      <c r="L90" s="34">
        <v>94</v>
      </c>
      <c r="M90" s="34">
        <v>108.2</v>
      </c>
      <c r="N90" s="34">
        <v>109</v>
      </c>
      <c r="O90" s="34">
        <v>5.4</v>
      </c>
      <c r="P90" s="34">
        <v>106.8</v>
      </c>
      <c r="Q90" s="34">
        <v>110.119</v>
      </c>
      <c r="R90" s="34">
        <v>110.058</v>
      </c>
      <c r="S90" s="34">
        <v>3.05</v>
      </c>
      <c r="T90" s="34">
        <v>115.73</v>
      </c>
      <c r="U90" s="34">
        <v>110.164</v>
      </c>
      <c r="V90" s="34">
        <v>109.295</v>
      </c>
      <c r="W90" s="34">
        <v>6.04</v>
      </c>
      <c r="X90" s="34">
        <v>107.72</v>
      </c>
      <c r="Y90" s="34">
        <v>110.171</v>
      </c>
      <c r="Z90" s="34">
        <v>109.986</v>
      </c>
      <c r="AA90" s="34">
        <v>5.21</v>
      </c>
      <c r="AB90" s="34">
        <v>107.72</v>
      </c>
      <c r="AC90" s="34">
        <v>109.083</v>
      </c>
      <c r="AD90" s="34">
        <v>109.364</v>
      </c>
      <c r="AE90" s="34">
        <v>11.87</v>
      </c>
      <c r="AF90" s="34">
        <v>119.52</v>
      </c>
      <c r="AG90" s="34">
        <v>121.482</v>
      </c>
      <c r="AH90" s="34">
        <v>121.097</v>
      </c>
      <c r="AI90" s="34">
        <v>4.5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110.544</v>
      </c>
      <c r="F91" s="34">
        <v>110.088</v>
      </c>
      <c r="G91" s="67">
        <v>6.033827442037257</v>
      </c>
      <c r="H91" s="34">
        <v>111.59</v>
      </c>
      <c r="I91" s="34">
        <v>106.7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109.2</v>
      </c>
      <c r="O91" s="34">
        <v>6.8</v>
      </c>
      <c r="P91" s="34">
        <v>114.7</v>
      </c>
      <c r="Q91" s="34">
        <v>110.708</v>
      </c>
      <c r="R91" s="34">
        <v>110.497</v>
      </c>
      <c r="S91" s="34">
        <v>2.33</v>
      </c>
      <c r="T91" s="34">
        <v>110.71</v>
      </c>
      <c r="U91" s="34">
        <v>109.473</v>
      </c>
      <c r="V91" s="34">
        <v>109.53</v>
      </c>
      <c r="W91" s="34">
        <v>6.43</v>
      </c>
      <c r="X91" s="34">
        <v>109.02</v>
      </c>
      <c r="Y91" s="34">
        <v>110.526</v>
      </c>
      <c r="Z91" s="34">
        <v>110.392</v>
      </c>
      <c r="AA91" s="34">
        <v>5.6</v>
      </c>
      <c r="AB91" s="34">
        <v>110.55</v>
      </c>
      <c r="AC91" s="34">
        <v>109.965</v>
      </c>
      <c r="AD91" s="34">
        <v>109.794</v>
      </c>
      <c r="AE91" s="34">
        <v>11.28</v>
      </c>
      <c r="AF91" s="34">
        <v>124.59</v>
      </c>
      <c r="AG91" s="34">
        <v>122.082</v>
      </c>
      <c r="AH91" s="34">
        <v>122.032</v>
      </c>
      <c r="AI91" s="34">
        <v>5.6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110.272</v>
      </c>
      <c r="F92" s="34">
        <v>110.297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111.021</v>
      </c>
      <c r="R92" s="34">
        <v>110.867</v>
      </c>
      <c r="S92" s="34">
        <v>2.18</v>
      </c>
      <c r="T92" s="34">
        <v>135.11</v>
      </c>
      <c r="U92" s="34">
        <v>109.397</v>
      </c>
      <c r="V92" s="34">
        <v>109.657</v>
      </c>
      <c r="W92" s="34">
        <v>4.9</v>
      </c>
      <c r="X92" s="34">
        <v>126.6</v>
      </c>
      <c r="Y92" s="34">
        <v>110.583</v>
      </c>
      <c r="Z92" s="34">
        <v>110.792</v>
      </c>
      <c r="AA92" s="34">
        <v>3.33</v>
      </c>
      <c r="AB92" s="34">
        <v>128.84</v>
      </c>
      <c r="AC92" s="34">
        <v>109.938</v>
      </c>
      <c r="AD92" s="34">
        <v>110.211</v>
      </c>
      <c r="AE92" s="34">
        <v>9.33</v>
      </c>
      <c r="AF92" s="34">
        <v>143.64</v>
      </c>
      <c r="AG92" s="34">
        <v>122.608</v>
      </c>
      <c r="AH92" s="34">
        <v>122.961</v>
      </c>
      <c r="AI92" s="34">
        <v>2.2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110.452</v>
      </c>
      <c r="G93" s="67">
        <v>2.552552552552553</v>
      </c>
      <c r="H93" s="34">
        <v>116.11</v>
      </c>
      <c r="I93" s="34">
        <v>106.6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111.229</v>
      </c>
      <c r="R93" s="34">
        <v>111.176</v>
      </c>
      <c r="S93" s="34">
        <v>2.25</v>
      </c>
      <c r="T93" s="34">
        <v>114.78</v>
      </c>
      <c r="U93" s="34">
        <v>109.491</v>
      </c>
      <c r="V93" s="34">
        <v>109.722</v>
      </c>
      <c r="W93" s="34">
        <v>5.76</v>
      </c>
      <c r="X93" s="34">
        <v>140.57</v>
      </c>
      <c r="Y93" s="34">
        <v>111.436</v>
      </c>
      <c r="Z93" s="34">
        <v>111.198</v>
      </c>
      <c r="AA93" s="34">
        <v>4.64</v>
      </c>
      <c r="AB93" s="34">
        <v>119.16</v>
      </c>
      <c r="AC93" s="34">
        <v>110.458</v>
      </c>
      <c r="AD93" s="34">
        <v>110.645</v>
      </c>
      <c r="AE93" s="34">
        <v>12.82</v>
      </c>
      <c r="AF93" s="34">
        <v>131.16</v>
      </c>
      <c r="AG93" s="34">
        <v>123.98</v>
      </c>
      <c r="AH93" s="34">
        <v>123.904</v>
      </c>
      <c r="AI93" s="34">
        <v>4.6</v>
      </c>
      <c r="AJ93" s="34">
        <v>124</v>
      </c>
      <c r="AK93" s="34">
        <v>112.3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110.627</v>
      </c>
      <c r="G94" s="67">
        <v>0.23884589662749595</v>
      </c>
      <c r="H94" s="34">
        <v>104.92</v>
      </c>
      <c r="I94" s="34">
        <v>106.8</v>
      </c>
      <c r="J94" s="34">
        <v>107.2</v>
      </c>
      <c r="K94" s="67">
        <v>0.16474464579900217</v>
      </c>
      <c r="L94" s="34">
        <v>121.6</v>
      </c>
      <c r="M94" s="34">
        <v>109</v>
      </c>
      <c r="N94" s="34">
        <v>109.6</v>
      </c>
      <c r="O94" s="34">
        <v>4.4</v>
      </c>
      <c r="P94" s="34">
        <v>112.5</v>
      </c>
      <c r="Q94" s="34">
        <v>111.623</v>
      </c>
      <c r="R94" s="34">
        <v>111.445</v>
      </c>
      <c r="S94" s="34">
        <v>0.24</v>
      </c>
      <c r="T94" s="34">
        <v>99.56</v>
      </c>
      <c r="U94" s="34">
        <v>108.882</v>
      </c>
      <c r="V94" s="34">
        <v>109.755</v>
      </c>
      <c r="W94" s="34">
        <v>3.13</v>
      </c>
      <c r="X94" s="34">
        <v>109.02</v>
      </c>
      <c r="Y94" s="34">
        <v>111.623</v>
      </c>
      <c r="Z94" s="34">
        <v>111.6</v>
      </c>
      <c r="AA94" s="34">
        <v>4.12</v>
      </c>
      <c r="AB94" s="34">
        <v>104.01</v>
      </c>
      <c r="AC94" s="34">
        <v>110.81</v>
      </c>
      <c r="AD94" s="34">
        <v>111.13</v>
      </c>
      <c r="AE94" s="34">
        <v>10.06</v>
      </c>
      <c r="AF94" s="34">
        <v>134.89</v>
      </c>
      <c r="AG94" s="34">
        <v>124.999</v>
      </c>
      <c r="AH94" s="34">
        <v>124.848</v>
      </c>
      <c r="AI94" s="34">
        <v>2.7</v>
      </c>
      <c r="AJ94" s="34">
        <v>114.6</v>
      </c>
      <c r="AK94" s="34">
        <v>114.3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110.756</v>
      </c>
      <c r="F95" s="67">
        <v>110.873</v>
      </c>
      <c r="G95" s="67">
        <v>0.5582693649685996</v>
      </c>
      <c r="H95" s="67">
        <v>100.87</v>
      </c>
      <c r="I95" s="67">
        <v>106.8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111.558</v>
      </c>
      <c r="R95" s="34">
        <v>111.701</v>
      </c>
      <c r="S95" s="34">
        <v>1.11</v>
      </c>
      <c r="T95" s="34">
        <v>99.7</v>
      </c>
      <c r="U95" s="34">
        <v>108.74</v>
      </c>
      <c r="V95" s="34">
        <v>109.809</v>
      </c>
      <c r="W95" s="34">
        <v>5.41</v>
      </c>
      <c r="X95" s="34">
        <v>104.43</v>
      </c>
      <c r="Y95" s="34">
        <v>111.912</v>
      </c>
      <c r="Z95" s="34">
        <v>112.003</v>
      </c>
      <c r="AA95" s="34">
        <v>5.29</v>
      </c>
      <c r="AB95" s="34">
        <v>108.22</v>
      </c>
      <c r="AC95" s="34">
        <v>111.728</v>
      </c>
      <c r="AD95" s="34">
        <v>111.646</v>
      </c>
      <c r="AE95" s="34">
        <v>10.92</v>
      </c>
      <c r="AF95" s="34">
        <v>118.91</v>
      </c>
      <c r="AG95" s="34">
        <v>125.92</v>
      </c>
      <c r="AH95" s="34">
        <v>125.775</v>
      </c>
      <c r="AI95" s="34">
        <v>3.9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110.968</v>
      </c>
      <c r="F96" s="67">
        <v>111.248</v>
      </c>
      <c r="G96" s="67">
        <v>1.6361391232763831</v>
      </c>
      <c r="H96" s="67">
        <v>98.77</v>
      </c>
      <c r="I96" s="67">
        <v>106.9</v>
      </c>
      <c r="J96" s="67">
        <v>107.5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111.893</v>
      </c>
      <c r="R96" s="34">
        <v>112.016</v>
      </c>
      <c r="S96" s="34">
        <v>3.22</v>
      </c>
      <c r="T96" s="34">
        <v>101.94</v>
      </c>
      <c r="U96" s="34">
        <v>109.972</v>
      </c>
      <c r="V96" s="34">
        <v>109.882</v>
      </c>
      <c r="W96" s="34">
        <v>3.86</v>
      </c>
      <c r="X96" s="34">
        <v>106.49</v>
      </c>
      <c r="Y96" s="34">
        <v>112.422</v>
      </c>
      <c r="Z96" s="34">
        <v>112.419</v>
      </c>
      <c r="AA96" s="34">
        <v>5.51</v>
      </c>
      <c r="AB96" s="34">
        <v>110.73</v>
      </c>
      <c r="AC96" s="34">
        <v>112.116</v>
      </c>
      <c r="AD96" s="34">
        <v>112.144</v>
      </c>
      <c r="AE96" s="34">
        <v>9.76</v>
      </c>
      <c r="AF96" s="34">
        <v>119.12</v>
      </c>
      <c r="AG96" s="34">
        <v>126.642</v>
      </c>
      <c r="AH96" s="34">
        <v>126.691</v>
      </c>
      <c r="AI96" s="34">
        <v>3.1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111.989</v>
      </c>
      <c r="F97" s="34">
        <v>111.712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112.459</v>
      </c>
      <c r="R97" s="34">
        <v>112.41</v>
      </c>
      <c r="S97" s="34">
        <v>0.62</v>
      </c>
      <c r="T97" s="34">
        <v>100.01</v>
      </c>
      <c r="U97" s="34">
        <v>109.345</v>
      </c>
      <c r="V97" s="34">
        <v>109.927</v>
      </c>
      <c r="W97" s="34">
        <v>3.97</v>
      </c>
      <c r="X97" s="34">
        <v>106.14</v>
      </c>
      <c r="Y97" s="34">
        <v>112.896</v>
      </c>
      <c r="Z97" s="34">
        <v>112.844</v>
      </c>
      <c r="AA97" s="34">
        <v>4.42</v>
      </c>
      <c r="AB97" s="34">
        <v>111.21</v>
      </c>
      <c r="AC97" s="34">
        <v>112.555</v>
      </c>
      <c r="AD97" s="34">
        <v>112.608</v>
      </c>
      <c r="AE97" s="34">
        <v>8.56</v>
      </c>
      <c r="AF97" s="34">
        <v>120.75</v>
      </c>
      <c r="AG97" s="34">
        <v>127.454</v>
      </c>
      <c r="AH97" s="34">
        <v>127.608</v>
      </c>
      <c r="AI97" s="34">
        <v>2.7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112.474</v>
      </c>
      <c r="F98" s="34">
        <v>112.102</v>
      </c>
      <c r="G98" s="67">
        <v>0.331502178442895</v>
      </c>
      <c r="H98" s="34">
        <v>105.93</v>
      </c>
      <c r="I98" s="34">
        <v>107.4</v>
      </c>
      <c r="J98" s="34">
        <v>107.8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112.789</v>
      </c>
      <c r="R98" s="34">
        <v>112.845</v>
      </c>
      <c r="S98" s="34">
        <v>-0.06</v>
      </c>
      <c r="T98" s="34">
        <v>102.28</v>
      </c>
      <c r="U98" s="34">
        <v>108.928</v>
      </c>
      <c r="V98" s="34">
        <v>109.967</v>
      </c>
      <c r="W98" s="34">
        <v>6.15</v>
      </c>
      <c r="X98" s="34">
        <v>111.77</v>
      </c>
      <c r="Y98" s="34">
        <v>113.584</v>
      </c>
      <c r="Z98" s="34">
        <v>113.264</v>
      </c>
      <c r="AA98" s="34">
        <v>4.14</v>
      </c>
      <c r="AB98" s="34">
        <v>119.66</v>
      </c>
      <c r="AC98" s="34">
        <v>112.754</v>
      </c>
      <c r="AD98" s="34">
        <v>113.074</v>
      </c>
      <c r="AE98" s="34">
        <v>9.89</v>
      </c>
      <c r="AF98" s="34">
        <v>130.5</v>
      </c>
      <c r="AG98" s="34">
        <v>128.818</v>
      </c>
      <c r="AH98" s="34">
        <v>128.527</v>
      </c>
      <c r="AI98" s="34">
        <v>4.9</v>
      </c>
      <c r="AJ98" s="34">
        <v>116.7</v>
      </c>
      <c r="AK98" s="34">
        <v>115.1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112.745</v>
      </c>
      <c r="F99" s="39">
        <v>112.286</v>
      </c>
      <c r="G99" s="39">
        <v>5.318704284221528</v>
      </c>
      <c r="H99" s="39">
        <v>100.79</v>
      </c>
      <c r="I99" s="39">
        <v>107.7</v>
      </c>
      <c r="J99" s="39">
        <v>107.9</v>
      </c>
      <c r="K99" s="39">
        <v>8.912037037037024</v>
      </c>
      <c r="L99" s="39">
        <v>94.1</v>
      </c>
      <c r="M99" s="39">
        <v>110.7</v>
      </c>
      <c r="N99" s="39">
        <v>111.1</v>
      </c>
      <c r="O99" s="39">
        <v>3.9</v>
      </c>
      <c r="P99" s="39">
        <v>108.4</v>
      </c>
      <c r="Q99" s="39">
        <v>113.538</v>
      </c>
      <c r="R99" s="39">
        <v>113.282</v>
      </c>
      <c r="S99" s="39">
        <v>2.27</v>
      </c>
      <c r="T99" s="39">
        <v>105.61</v>
      </c>
      <c r="U99" s="39">
        <v>108.922</v>
      </c>
      <c r="V99" s="39">
        <v>110.065</v>
      </c>
      <c r="W99" s="39">
        <v>4.06</v>
      </c>
      <c r="X99" s="39">
        <v>107.65</v>
      </c>
      <c r="Y99" s="39">
        <v>113.592</v>
      </c>
      <c r="Z99" s="39">
        <v>113.675</v>
      </c>
      <c r="AA99" s="39">
        <v>5.44</v>
      </c>
      <c r="AB99" s="39">
        <v>101.06</v>
      </c>
      <c r="AC99" s="39">
        <v>113.518</v>
      </c>
      <c r="AD99" s="39">
        <v>113.57</v>
      </c>
      <c r="AE99" s="39">
        <v>9.19</v>
      </c>
      <c r="AF99" s="39">
        <v>122.02</v>
      </c>
      <c r="AG99" s="39">
        <v>129.302</v>
      </c>
      <c r="AH99" s="39">
        <v>129.437</v>
      </c>
      <c r="AI99" s="39">
        <v>4.3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111.992</v>
      </c>
      <c r="F100" s="67">
        <v>112.347</v>
      </c>
      <c r="G100" s="67">
        <v>2.748796147672547</v>
      </c>
      <c r="H100" s="67">
        <v>102.42</v>
      </c>
      <c r="I100" s="67">
        <v>107.6</v>
      </c>
      <c r="J100" s="67">
        <v>108.1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113.843</v>
      </c>
      <c r="R100" s="34">
        <v>113.656</v>
      </c>
      <c r="S100" s="34">
        <v>1.78</v>
      </c>
      <c r="T100" s="34">
        <v>106.65</v>
      </c>
      <c r="U100" s="34">
        <v>109.637</v>
      </c>
      <c r="V100" s="34">
        <v>110.226</v>
      </c>
      <c r="W100" s="34">
        <v>4.54</v>
      </c>
      <c r="X100" s="34">
        <v>106.99</v>
      </c>
      <c r="Y100" s="34">
        <v>113.976</v>
      </c>
      <c r="Z100" s="34">
        <v>114.094</v>
      </c>
      <c r="AA100" s="34">
        <v>4.87</v>
      </c>
      <c r="AB100" s="34">
        <v>106.49</v>
      </c>
      <c r="AC100" s="34">
        <v>113.838</v>
      </c>
      <c r="AD100" s="34">
        <v>114.089</v>
      </c>
      <c r="AE100" s="34">
        <v>9.07</v>
      </c>
      <c r="AF100" s="34">
        <v>122.32</v>
      </c>
      <c r="AG100" s="34">
        <v>130.043</v>
      </c>
      <c r="AH100" s="34">
        <v>130.356</v>
      </c>
      <c r="AI100" s="34">
        <v>3.6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111.966</v>
      </c>
      <c r="F101" s="67">
        <v>112.567</v>
      </c>
      <c r="G101" s="67">
        <v>-3.5071527457314233</v>
      </c>
      <c r="H101" s="67">
        <v>104.55</v>
      </c>
      <c r="I101" s="67">
        <v>107.3</v>
      </c>
      <c r="J101" s="67">
        <v>108.2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113.863</v>
      </c>
      <c r="R101" s="34">
        <v>113.985</v>
      </c>
      <c r="S101" s="34">
        <v>-5.67</v>
      </c>
      <c r="T101" s="34">
        <v>113.98</v>
      </c>
      <c r="U101" s="34">
        <v>102.935</v>
      </c>
      <c r="V101" s="34">
        <v>110.412</v>
      </c>
      <c r="W101" s="34">
        <v>4</v>
      </c>
      <c r="X101" s="34">
        <v>109.84</v>
      </c>
      <c r="Y101" s="34">
        <v>114.211</v>
      </c>
      <c r="Z101" s="34">
        <v>114.545</v>
      </c>
      <c r="AA101" s="34">
        <v>5.48</v>
      </c>
      <c r="AB101" s="34">
        <v>112.25</v>
      </c>
      <c r="AC101" s="34">
        <v>114.43</v>
      </c>
      <c r="AD101" s="34">
        <v>114.636</v>
      </c>
      <c r="AE101" s="34">
        <v>9.4</v>
      </c>
      <c r="AF101" s="34">
        <v>125.29</v>
      </c>
      <c r="AG101" s="34">
        <v>131.223</v>
      </c>
      <c r="AH101" s="34">
        <v>131.299</v>
      </c>
      <c r="AI101" s="34">
        <v>1</v>
      </c>
      <c r="AJ101" s="34">
        <v>112.4</v>
      </c>
      <c r="AK101" s="34">
        <v>114.3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112.997</v>
      </c>
      <c r="F102" s="67">
        <v>113.073</v>
      </c>
      <c r="G102" s="67">
        <v>2.603702603702599</v>
      </c>
      <c r="H102" s="67">
        <v>103.64</v>
      </c>
      <c r="I102" s="67">
        <v>107.7</v>
      </c>
      <c r="J102" s="67">
        <v>108.4</v>
      </c>
      <c r="K102" s="67">
        <v>5.106382978723401</v>
      </c>
      <c r="L102" s="67">
        <v>98.8</v>
      </c>
      <c r="M102" s="34">
        <v>113.1</v>
      </c>
      <c r="N102" s="34">
        <v>112.5</v>
      </c>
      <c r="O102" s="34">
        <v>3.8</v>
      </c>
      <c r="P102" s="34">
        <v>110.9</v>
      </c>
      <c r="Q102" s="34">
        <v>114.369</v>
      </c>
      <c r="R102" s="34">
        <v>114.351</v>
      </c>
      <c r="S102" s="34">
        <v>0.07</v>
      </c>
      <c r="T102" s="34">
        <v>115.81</v>
      </c>
      <c r="U102" s="34">
        <v>110.072</v>
      </c>
      <c r="V102" s="34">
        <v>110.597</v>
      </c>
      <c r="W102" s="34">
        <v>4.3</v>
      </c>
      <c r="X102" s="34">
        <v>112.36</v>
      </c>
      <c r="Y102" s="34">
        <v>115.076</v>
      </c>
      <c r="Z102" s="34">
        <v>115.031</v>
      </c>
      <c r="AA102" s="34">
        <v>6.08</v>
      </c>
      <c r="AB102" s="34">
        <v>114.27</v>
      </c>
      <c r="AC102" s="34">
        <v>115.318</v>
      </c>
      <c r="AD102" s="34">
        <v>115.191</v>
      </c>
      <c r="AE102" s="34">
        <v>7.8</v>
      </c>
      <c r="AF102" s="34">
        <v>128.84</v>
      </c>
      <c r="AG102" s="34">
        <v>131.751</v>
      </c>
      <c r="AH102" s="34">
        <v>132.271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114.136</v>
      </c>
      <c r="F103" s="67">
        <v>113.648</v>
      </c>
      <c r="G103" s="67">
        <v>1.2545927054395478</v>
      </c>
      <c r="H103" s="67">
        <v>112.99</v>
      </c>
      <c r="I103" s="67">
        <v>108.4</v>
      </c>
      <c r="J103" s="67">
        <v>108.6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114.781</v>
      </c>
      <c r="R103" s="34">
        <v>114.759</v>
      </c>
      <c r="S103" s="34">
        <v>1.02</v>
      </c>
      <c r="T103" s="34">
        <v>111.84</v>
      </c>
      <c r="U103" s="34">
        <v>110.722</v>
      </c>
      <c r="V103" s="34">
        <v>110.762</v>
      </c>
      <c r="W103" s="34">
        <v>4.44</v>
      </c>
      <c r="X103" s="34">
        <v>113.86</v>
      </c>
      <c r="Y103" s="34">
        <v>115.949</v>
      </c>
      <c r="Z103" s="34">
        <v>115.52</v>
      </c>
      <c r="AA103" s="34">
        <v>4.51</v>
      </c>
      <c r="AB103" s="34">
        <v>115.54</v>
      </c>
      <c r="AC103" s="34">
        <v>115.585</v>
      </c>
      <c r="AD103" s="34">
        <v>115.712</v>
      </c>
      <c r="AE103" s="34">
        <v>9.31</v>
      </c>
      <c r="AF103" s="34">
        <v>136.19</v>
      </c>
      <c r="AG103" s="34">
        <v>133.772</v>
      </c>
      <c r="AH103" s="34">
        <v>133.261</v>
      </c>
      <c r="AI103" s="34">
        <v>3.2</v>
      </c>
      <c r="AJ103" s="34">
        <v>118</v>
      </c>
      <c r="AK103" s="34">
        <v>117.8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114.396</v>
      </c>
      <c r="F104" s="67">
        <v>114.057</v>
      </c>
      <c r="G104" s="67">
        <v>0.14465169394746688</v>
      </c>
      <c r="H104" s="67">
        <v>131.54</v>
      </c>
      <c r="I104" s="67">
        <v>108.4</v>
      </c>
      <c r="J104" s="67">
        <v>108.8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115.302</v>
      </c>
      <c r="R104" s="34">
        <v>115.171</v>
      </c>
      <c r="S104" s="34">
        <v>0.43</v>
      </c>
      <c r="T104" s="34">
        <v>135.69</v>
      </c>
      <c r="U104" s="34">
        <v>109.467</v>
      </c>
      <c r="V104" s="34">
        <v>110.92</v>
      </c>
      <c r="W104" s="34">
        <v>6.92</v>
      </c>
      <c r="X104" s="34">
        <v>135.36</v>
      </c>
      <c r="Y104" s="34">
        <v>116.325</v>
      </c>
      <c r="Z104" s="34">
        <v>115.975</v>
      </c>
      <c r="AA104" s="34">
        <v>5.94</v>
      </c>
      <c r="AB104" s="34">
        <v>136.49</v>
      </c>
      <c r="AC104" s="34">
        <v>116.07</v>
      </c>
      <c r="AD104" s="34">
        <v>116.214</v>
      </c>
      <c r="AE104" s="34">
        <v>10.14</v>
      </c>
      <c r="AF104" s="34">
        <v>158.21</v>
      </c>
      <c r="AG104" s="34">
        <v>134.377</v>
      </c>
      <c r="AH104" s="34">
        <v>134.236</v>
      </c>
      <c r="AI104" s="34">
        <v>3.5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114.103</v>
      </c>
      <c r="F105" s="67">
        <v>114.345</v>
      </c>
      <c r="G105" s="67">
        <v>2.9540952545000487</v>
      </c>
      <c r="H105" s="67">
        <v>119.54</v>
      </c>
      <c r="I105" s="67">
        <v>108.5</v>
      </c>
      <c r="J105" s="67">
        <v>109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115.589</v>
      </c>
      <c r="R105" s="34">
        <v>115.573</v>
      </c>
      <c r="S105" s="34">
        <v>1.04</v>
      </c>
      <c r="T105" s="34">
        <v>115.97</v>
      </c>
      <c r="U105" s="34">
        <v>111.404</v>
      </c>
      <c r="V105" s="34">
        <v>111.092</v>
      </c>
      <c r="W105" s="34">
        <v>3.68</v>
      </c>
      <c r="X105" s="34">
        <v>145.74</v>
      </c>
      <c r="Y105" s="34">
        <v>116.279</v>
      </c>
      <c r="Z105" s="34">
        <v>116.403</v>
      </c>
      <c r="AA105" s="34">
        <v>5.48</v>
      </c>
      <c r="AB105" s="34">
        <v>125.69</v>
      </c>
      <c r="AC105" s="34">
        <v>116.477</v>
      </c>
      <c r="AD105" s="34">
        <v>116.729</v>
      </c>
      <c r="AE105" s="34">
        <v>10.1</v>
      </c>
      <c r="AF105" s="34">
        <v>144.41</v>
      </c>
      <c r="AG105" s="34">
        <v>135.239</v>
      </c>
      <c r="AH105" s="34">
        <v>135.187</v>
      </c>
      <c r="AI105" s="34">
        <v>3.8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114.781</v>
      </c>
      <c r="F106" s="67">
        <v>114.665</v>
      </c>
      <c r="G106" s="67">
        <v>0.8101410598551222</v>
      </c>
      <c r="H106" s="67">
        <v>105.77</v>
      </c>
      <c r="I106" s="67">
        <v>108.9</v>
      </c>
      <c r="J106" s="67">
        <v>109.3</v>
      </c>
      <c r="K106" s="67">
        <v>2.7960526315789522</v>
      </c>
      <c r="L106" s="67">
        <v>125</v>
      </c>
      <c r="M106" s="67">
        <v>115.6</v>
      </c>
      <c r="N106" s="67">
        <v>114.6</v>
      </c>
      <c r="O106" s="34">
        <v>3.4</v>
      </c>
      <c r="P106" s="34">
        <v>116.3</v>
      </c>
      <c r="Q106" s="34">
        <v>115.915</v>
      </c>
      <c r="R106" s="34">
        <v>115.997</v>
      </c>
      <c r="S106" s="34">
        <v>1.27</v>
      </c>
      <c r="T106" s="34">
        <v>100.82</v>
      </c>
      <c r="U106" s="34">
        <v>110.768</v>
      </c>
      <c r="V106" s="34">
        <v>111.228</v>
      </c>
      <c r="W106" s="34">
        <v>3.4</v>
      </c>
      <c r="X106" s="34">
        <v>112.72</v>
      </c>
      <c r="Y106" s="34">
        <v>116.77</v>
      </c>
      <c r="Z106" s="34">
        <v>116.835</v>
      </c>
      <c r="AA106" s="34">
        <v>5.76</v>
      </c>
      <c r="AB106" s="34">
        <v>109.99</v>
      </c>
      <c r="AC106" s="34">
        <v>117.292</v>
      </c>
      <c r="AD106" s="34">
        <v>117.254</v>
      </c>
      <c r="AE106" s="34">
        <v>8.36</v>
      </c>
      <c r="AF106" s="34">
        <v>146.16</v>
      </c>
      <c r="AG106" s="34">
        <v>136.276</v>
      </c>
      <c r="AH106" s="34">
        <v>136.128</v>
      </c>
      <c r="AI106" s="34">
        <v>2.8</v>
      </c>
      <c r="AJ106" s="34">
        <v>117.8</v>
      </c>
      <c r="AK106" s="34">
        <v>118.3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115.085</v>
      </c>
      <c r="F107" s="67">
        <v>115</v>
      </c>
      <c r="G107" s="67">
        <v>2.706453851492009</v>
      </c>
      <c r="H107" s="67">
        <v>103.6</v>
      </c>
      <c r="I107" s="67">
        <v>109</v>
      </c>
      <c r="J107" s="67">
        <v>109.5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116.573</v>
      </c>
      <c r="R107" s="34">
        <v>116.46</v>
      </c>
      <c r="S107" s="34">
        <v>2.85</v>
      </c>
      <c r="T107" s="34">
        <v>102.54</v>
      </c>
      <c r="U107" s="34">
        <v>111.261</v>
      </c>
      <c r="V107" s="34">
        <v>111.306</v>
      </c>
      <c r="W107" s="34">
        <v>5.92</v>
      </c>
      <c r="X107" s="34">
        <v>110.61</v>
      </c>
      <c r="Y107" s="34">
        <v>117.539</v>
      </c>
      <c r="Z107" s="34">
        <v>117.274</v>
      </c>
      <c r="AA107" s="34">
        <v>5.39</v>
      </c>
      <c r="AB107" s="34">
        <v>114.05</v>
      </c>
      <c r="AC107" s="34">
        <v>117.532</v>
      </c>
      <c r="AD107" s="34">
        <v>117.771</v>
      </c>
      <c r="AE107" s="34">
        <v>9.03</v>
      </c>
      <c r="AF107" s="34">
        <v>129.65</v>
      </c>
      <c r="AG107" s="34">
        <v>136.97</v>
      </c>
      <c r="AH107" s="34">
        <v>137.063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115.462</v>
      </c>
      <c r="F108" s="67">
        <v>115.289</v>
      </c>
      <c r="G108" s="67">
        <v>7.745266781411366</v>
      </c>
      <c r="H108" s="67">
        <v>106.42</v>
      </c>
      <c r="I108" s="67">
        <v>109.4</v>
      </c>
      <c r="J108" s="67">
        <v>109.8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117.083</v>
      </c>
      <c r="R108" s="34">
        <v>116.911</v>
      </c>
      <c r="S108" s="34">
        <v>0.55</v>
      </c>
      <c r="T108" s="34">
        <v>102.49</v>
      </c>
      <c r="U108" s="34">
        <v>110.594</v>
      </c>
      <c r="V108" s="34">
        <v>111.349</v>
      </c>
      <c r="W108" s="34">
        <v>3.85</v>
      </c>
      <c r="X108" s="34">
        <v>110.59</v>
      </c>
      <c r="Y108" s="34">
        <v>117.402</v>
      </c>
      <c r="Z108" s="34">
        <v>117.714</v>
      </c>
      <c r="AA108" s="34">
        <v>5.47</v>
      </c>
      <c r="AB108" s="34">
        <v>116.79</v>
      </c>
      <c r="AC108" s="34">
        <v>118.31</v>
      </c>
      <c r="AD108" s="34">
        <v>118.278</v>
      </c>
      <c r="AE108" s="34">
        <v>8.91</v>
      </c>
      <c r="AF108" s="34">
        <v>129.73</v>
      </c>
      <c r="AG108" s="34">
        <v>137.951</v>
      </c>
      <c r="AH108" s="34">
        <v>138.001</v>
      </c>
      <c r="AI108" s="34">
        <v>5.1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115.296</v>
      </c>
      <c r="F109" s="67">
        <v>115.582</v>
      </c>
      <c r="G109" s="67">
        <v>-5.449776568875072</v>
      </c>
      <c r="H109" s="67">
        <v>97.33</v>
      </c>
      <c r="I109" s="67">
        <v>109.3</v>
      </c>
      <c r="J109" s="67">
        <v>110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117.299</v>
      </c>
      <c r="R109" s="67">
        <v>117.336</v>
      </c>
      <c r="S109" s="34">
        <v>0.81</v>
      </c>
      <c r="T109" s="34">
        <v>100.82</v>
      </c>
      <c r="U109" s="34">
        <v>110.546</v>
      </c>
      <c r="V109" s="34">
        <v>111.398</v>
      </c>
      <c r="W109" s="34">
        <v>4.56</v>
      </c>
      <c r="X109" s="34">
        <v>110.99</v>
      </c>
      <c r="Y109" s="34">
        <v>117.976</v>
      </c>
      <c r="Z109" s="34">
        <v>118.18</v>
      </c>
      <c r="AA109" s="34">
        <v>4.61</v>
      </c>
      <c r="AB109" s="34">
        <v>116.34</v>
      </c>
      <c r="AC109" s="34">
        <v>118.579</v>
      </c>
      <c r="AD109" s="34">
        <v>118.774</v>
      </c>
      <c r="AE109" s="34">
        <v>8.29</v>
      </c>
      <c r="AF109" s="34">
        <v>130.76</v>
      </c>
      <c r="AG109" s="34">
        <v>138.761</v>
      </c>
      <c r="AH109" s="34">
        <v>138.951</v>
      </c>
      <c r="AI109" s="34">
        <v>1.9</v>
      </c>
      <c r="AJ109" s="34">
        <v>110.3</v>
      </c>
      <c r="AK109" s="34">
        <v>117.9</v>
      </c>
      <c r="AL109" s="34">
        <v>118.2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115.808</v>
      </c>
      <c r="F110" s="67">
        <v>115.993</v>
      </c>
      <c r="G110" s="67">
        <v>3.870480505994519</v>
      </c>
      <c r="H110" s="67">
        <v>110.03</v>
      </c>
      <c r="I110" s="67">
        <v>109.7</v>
      </c>
      <c r="J110" s="67">
        <v>110.3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117.707</v>
      </c>
      <c r="R110" s="67">
        <v>117.794</v>
      </c>
      <c r="S110" s="34">
        <v>1.51</v>
      </c>
      <c r="T110" s="34">
        <v>103.83</v>
      </c>
      <c r="U110" s="34">
        <v>110.369</v>
      </c>
      <c r="V110" s="34">
        <v>111.495</v>
      </c>
      <c r="W110" s="34">
        <v>5.11</v>
      </c>
      <c r="X110" s="34">
        <v>117.48</v>
      </c>
      <c r="Y110" s="34">
        <v>118.607</v>
      </c>
      <c r="Z110" s="34">
        <v>118.675</v>
      </c>
      <c r="AA110" s="34">
        <v>6.37</v>
      </c>
      <c r="AB110" s="34">
        <v>127.28</v>
      </c>
      <c r="AC110" s="34">
        <v>119.157</v>
      </c>
      <c r="AD110" s="34">
        <v>119.267</v>
      </c>
      <c r="AE110" s="34">
        <v>8.12</v>
      </c>
      <c r="AF110" s="34">
        <v>141.1</v>
      </c>
      <c r="AG110" s="34">
        <v>139.133</v>
      </c>
      <c r="AH110" s="34">
        <v>139.937</v>
      </c>
      <c r="AI110" s="34">
        <v>3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116.672</v>
      </c>
      <c r="F111" s="39">
        <v>116.508</v>
      </c>
      <c r="G111" s="39">
        <v>1.260045639448354</v>
      </c>
      <c r="H111" s="39">
        <v>102.06</v>
      </c>
      <c r="I111" s="39">
        <v>110.1</v>
      </c>
      <c r="J111" s="39">
        <v>110.6</v>
      </c>
      <c r="K111" s="39">
        <v>4.038257173219991</v>
      </c>
      <c r="L111" s="39">
        <v>97.9</v>
      </c>
      <c r="M111" s="39">
        <v>117</v>
      </c>
      <c r="N111" s="39">
        <v>117.2</v>
      </c>
      <c r="O111" s="39">
        <v>3.9</v>
      </c>
      <c r="P111" s="39">
        <v>112.6</v>
      </c>
      <c r="Q111" s="39">
        <v>118.47</v>
      </c>
      <c r="R111" s="39">
        <v>118.293</v>
      </c>
      <c r="S111" s="39">
        <v>5.67</v>
      </c>
      <c r="T111" s="39">
        <v>111.6</v>
      </c>
      <c r="U111" s="39">
        <v>112.907</v>
      </c>
      <c r="V111" s="39">
        <v>111.579</v>
      </c>
      <c r="W111" s="39">
        <v>5.47</v>
      </c>
      <c r="X111" s="39">
        <v>113.54</v>
      </c>
      <c r="Y111" s="39">
        <v>119.802</v>
      </c>
      <c r="Z111" s="39">
        <v>119.164</v>
      </c>
      <c r="AA111" s="39">
        <v>5</v>
      </c>
      <c r="AB111" s="39">
        <v>106.11</v>
      </c>
      <c r="AC111" s="39">
        <v>119.262</v>
      </c>
      <c r="AD111" s="39">
        <v>119.801</v>
      </c>
      <c r="AE111" s="39">
        <v>9.72</v>
      </c>
      <c r="AF111" s="39">
        <v>133.88</v>
      </c>
      <c r="AG111" s="39">
        <v>142.006</v>
      </c>
      <c r="AH111" s="39">
        <v>140.947</v>
      </c>
      <c r="AI111" s="39">
        <v>3.4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117.122</v>
      </c>
      <c r="F112" s="67">
        <v>117.013</v>
      </c>
      <c r="G112" s="67">
        <v>1.923452450693223</v>
      </c>
      <c r="H112" s="67">
        <v>104.39</v>
      </c>
      <c r="I112" s="67">
        <v>110.4</v>
      </c>
      <c r="J112" s="67">
        <v>110.9</v>
      </c>
      <c r="K112" s="67">
        <v>4.940923737916228</v>
      </c>
      <c r="L112" s="67">
        <v>97.7</v>
      </c>
      <c r="M112" s="67">
        <v>118.1</v>
      </c>
      <c r="N112" s="67">
        <v>117.6</v>
      </c>
      <c r="O112" s="67">
        <v>3.8</v>
      </c>
      <c r="P112" s="67">
        <v>113.6</v>
      </c>
      <c r="Q112" s="67">
        <v>118.797</v>
      </c>
      <c r="R112" s="67">
        <v>118.789</v>
      </c>
      <c r="S112" s="67">
        <v>1.73</v>
      </c>
      <c r="T112" s="67">
        <v>108.49</v>
      </c>
      <c r="U112" s="34">
        <v>110.457</v>
      </c>
      <c r="V112" s="34">
        <v>111.572</v>
      </c>
      <c r="W112" s="34">
        <v>4.66</v>
      </c>
      <c r="X112" s="34">
        <v>111.98</v>
      </c>
      <c r="Y112" s="34">
        <v>119.8</v>
      </c>
      <c r="Z112" s="34">
        <v>119.609</v>
      </c>
      <c r="AA112" s="34">
        <v>5.65</v>
      </c>
      <c r="AB112" s="34">
        <v>112.5</v>
      </c>
      <c r="AC112" s="34">
        <v>120.527</v>
      </c>
      <c r="AD112" s="34">
        <v>120.38</v>
      </c>
      <c r="AE112" s="34">
        <v>9.32</v>
      </c>
      <c r="AF112" s="34">
        <v>133.71</v>
      </c>
      <c r="AG112" s="34">
        <v>142.201</v>
      </c>
      <c r="AH112" s="34">
        <v>141.913</v>
      </c>
      <c r="AI112" s="34">
        <v>2.7</v>
      </c>
      <c r="AJ112" s="34">
        <v>111.8</v>
      </c>
      <c r="AK112" s="34">
        <v>119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117.638</v>
      </c>
      <c r="F113" s="34">
        <v>117.456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121.111</v>
      </c>
      <c r="R113" s="67">
        <v>119.25</v>
      </c>
      <c r="S113" s="67">
        <v>8.08</v>
      </c>
      <c r="T113" s="67">
        <v>123.19</v>
      </c>
      <c r="U113" s="34">
        <v>111.945</v>
      </c>
      <c r="V113" s="34">
        <v>111.508</v>
      </c>
      <c r="W113" s="34">
        <v>6.35</v>
      </c>
      <c r="X113" s="34">
        <v>116.82</v>
      </c>
      <c r="Y113" s="34">
        <v>120.238</v>
      </c>
      <c r="Z113" s="34">
        <v>120.012</v>
      </c>
      <c r="AA113" s="34">
        <v>6.67</v>
      </c>
      <c r="AB113" s="34">
        <v>119.74</v>
      </c>
      <c r="AC113" s="34">
        <v>121.079</v>
      </c>
      <c r="AD113" s="34">
        <v>120.921</v>
      </c>
      <c r="AE113" s="34">
        <v>9.66</v>
      </c>
      <c r="AF113" s="34">
        <v>137.39</v>
      </c>
      <c r="AG113" s="34">
        <v>142.986</v>
      </c>
      <c r="AH113" s="34">
        <v>142.831</v>
      </c>
      <c r="AI113" s="34">
        <v>5.9</v>
      </c>
      <c r="AJ113" s="34">
        <v>119</v>
      </c>
      <c r="AK113" s="107">
        <v>119.7</v>
      </c>
      <c r="AL113" s="118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117.832</v>
      </c>
      <c r="F114" s="34">
        <v>117.855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120.515</v>
      </c>
      <c r="R114" s="67">
        <v>119.7</v>
      </c>
      <c r="S114" s="67">
        <v>-0.17</v>
      </c>
      <c r="T114" s="67">
        <v>115.61</v>
      </c>
      <c r="U114" s="34">
        <v>109.779</v>
      </c>
      <c r="V114" s="34">
        <v>111.443</v>
      </c>
      <c r="W114" s="34">
        <v>4.53</v>
      </c>
      <c r="X114" s="34">
        <v>117.45</v>
      </c>
      <c r="Y114" s="34">
        <v>120.446</v>
      </c>
      <c r="Z114" s="34">
        <v>120.392</v>
      </c>
      <c r="AA114" s="34">
        <v>4.6</v>
      </c>
      <c r="AB114" s="34">
        <v>119.53</v>
      </c>
      <c r="AC114" s="34">
        <v>121.252</v>
      </c>
      <c r="AD114" s="34">
        <v>121.388</v>
      </c>
      <c r="AE114" s="34">
        <v>9.11</v>
      </c>
      <c r="AF114" s="34">
        <v>140.58</v>
      </c>
      <c r="AG114" s="34">
        <v>143.44</v>
      </c>
      <c r="AH114" s="34">
        <v>143.741</v>
      </c>
      <c r="AI114" s="107">
        <v>3.2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118.304</v>
      </c>
      <c r="F115" s="34">
        <v>118.252</v>
      </c>
      <c r="G115" s="67">
        <v>-3.664041065581026</v>
      </c>
      <c r="H115" s="34">
        <v>108.85</v>
      </c>
      <c r="I115" s="67">
        <v>111.4</v>
      </c>
      <c r="J115" s="67">
        <v>111.8</v>
      </c>
      <c r="K115" s="67">
        <v>-0.983020554066138</v>
      </c>
      <c r="L115" s="67">
        <v>110.8</v>
      </c>
      <c r="M115" s="67">
        <v>118.8</v>
      </c>
      <c r="N115" s="67">
        <v>118.8</v>
      </c>
      <c r="O115" s="67">
        <v>5.1</v>
      </c>
      <c r="P115" s="67">
        <v>124.6</v>
      </c>
      <c r="Q115" s="67">
        <v>121.106</v>
      </c>
      <c r="R115" s="67">
        <v>120.207</v>
      </c>
      <c r="S115" s="67">
        <v>-1.1</v>
      </c>
      <c r="T115" s="67">
        <v>110.62</v>
      </c>
      <c r="U115" s="34">
        <v>110.873</v>
      </c>
      <c r="V115" s="34">
        <v>111.434</v>
      </c>
      <c r="W115" s="34">
        <v>3.3</v>
      </c>
      <c r="X115" s="34">
        <v>117.63</v>
      </c>
      <c r="Y115" s="34">
        <v>120.679</v>
      </c>
      <c r="Z115" s="34">
        <v>120.766</v>
      </c>
      <c r="AA115" s="34">
        <v>4.84</v>
      </c>
      <c r="AB115" s="34">
        <v>121.13</v>
      </c>
      <c r="AC115" s="34">
        <v>121.425</v>
      </c>
      <c r="AD115" s="34">
        <v>121.856</v>
      </c>
      <c r="AE115" s="34">
        <v>7.76</v>
      </c>
      <c r="AF115" s="34">
        <v>146.77</v>
      </c>
      <c r="AG115" s="34">
        <v>144.877</v>
      </c>
      <c r="AH115" s="34">
        <v>144.66</v>
      </c>
      <c r="AI115" s="34">
        <v>1.7</v>
      </c>
      <c r="AJ115" s="34">
        <v>120</v>
      </c>
      <c r="AK115" s="107">
        <v>120.4</v>
      </c>
      <c r="AL115" s="118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118.804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112.1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120.965</v>
      </c>
      <c r="R116" s="67">
        <v>120.809</v>
      </c>
      <c r="S116" s="34">
        <v>3.34</v>
      </c>
      <c r="T116" s="34">
        <v>140.22</v>
      </c>
      <c r="U116" s="34">
        <v>111.528</v>
      </c>
      <c r="V116" s="34">
        <v>111.46</v>
      </c>
      <c r="W116" s="34">
        <v>5.39</v>
      </c>
      <c r="X116" s="34">
        <v>142.65</v>
      </c>
      <c r="Y116" s="34">
        <v>121.135</v>
      </c>
      <c r="Z116" s="34">
        <v>121.148</v>
      </c>
      <c r="AA116" s="34">
        <v>5.83</v>
      </c>
      <c r="AB116" s="34">
        <v>144.44</v>
      </c>
      <c r="AC116" s="34">
        <v>122.304</v>
      </c>
      <c r="AD116" s="34">
        <v>122.372</v>
      </c>
      <c r="AE116" s="34">
        <v>8.51</v>
      </c>
      <c r="AF116" s="34">
        <v>171.68</v>
      </c>
      <c r="AG116" s="34">
        <v>145.067</v>
      </c>
      <c r="AH116" s="34">
        <v>145.593</v>
      </c>
      <c r="AI116" s="34">
        <v>5.2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119.131</v>
      </c>
      <c r="F117" s="34">
        <v>118.964</v>
      </c>
      <c r="G117" s="67">
        <v>7.010205788857283</v>
      </c>
      <c r="H117" s="34">
        <v>127.92</v>
      </c>
      <c r="I117" s="34">
        <v>112.4</v>
      </c>
      <c r="J117" s="67">
        <v>112.4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122.318</v>
      </c>
      <c r="R117" s="67">
        <v>121.475</v>
      </c>
      <c r="S117" s="34">
        <v>-3.24</v>
      </c>
      <c r="T117" s="34">
        <v>112.21</v>
      </c>
      <c r="U117" s="34">
        <v>109.903</v>
      </c>
      <c r="V117" s="34">
        <v>111.499</v>
      </c>
      <c r="W117" s="34">
        <v>3.8</v>
      </c>
      <c r="X117" s="34">
        <v>151.28</v>
      </c>
      <c r="Y117" s="34">
        <v>121.385</v>
      </c>
      <c r="Z117" s="34">
        <v>121.544</v>
      </c>
      <c r="AA117" s="34">
        <v>5.37</v>
      </c>
      <c r="AB117" s="34">
        <v>132.44</v>
      </c>
      <c r="AC117" s="34">
        <v>122.661</v>
      </c>
      <c r="AD117" s="34">
        <v>122.917</v>
      </c>
      <c r="AE117" s="34">
        <v>8.92</v>
      </c>
      <c r="AF117" s="34">
        <v>157.29</v>
      </c>
      <c r="AG117" s="34">
        <v>146.535</v>
      </c>
      <c r="AH117" s="34">
        <v>146.552</v>
      </c>
      <c r="AI117" s="34">
        <v>4.9</v>
      </c>
      <c r="AJ117" s="34">
        <v>134.9</v>
      </c>
      <c r="AK117" s="34">
        <v>122.6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119.12</v>
      </c>
      <c r="F118" s="34">
        <v>119.259</v>
      </c>
      <c r="G118" s="67">
        <v>-0.9265387160820553</v>
      </c>
      <c r="H118" s="34">
        <v>104.79</v>
      </c>
      <c r="I118" s="34">
        <v>112.3</v>
      </c>
      <c r="J118" s="67">
        <v>112.7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122.335</v>
      </c>
      <c r="R118" s="67">
        <v>122.105</v>
      </c>
      <c r="S118" s="34">
        <v>-0.39</v>
      </c>
      <c r="T118" s="34">
        <v>100.43</v>
      </c>
      <c r="U118" s="34">
        <v>110.993</v>
      </c>
      <c r="V118" s="34">
        <v>111.613</v>
      </c>
      <c r="W118" s="34">
        <v>4.57</v>
      </c>
      <c r="X118" s="34">
        <v>117.88</v>
      </c>
      <c r="Y118" s="34">
        <v>122.088</v>
      </c>
      <c r="Z118" s="34">
        <v>121.953</v>
      </c>
      <c r="AA118" s="34">
        <v>5.16</v>
      </c>
      <c r="AB118" s="34">
        <v>115.67</v>
      </c>
      <c r="AC118" s="34">
        <v>123.42</v>
      </c>
      <c r="AD118" s="34">
        <v>123.473</v>
      </c>
      <c r="AE118" s="34">
        <v>8.11</v>
      </c>
      <c r="AF118" s="34">
        <v>158.02</v>
      </c>
      <c r="AG118" s="34">
        <v>147.616</v>
      </c>
      <c r="AH118" s="34">
        <v>147.53</v>
      </c>
      <c r="AI118" s="34">
        <v>2.7</v>
      </c>
      <c r="AJ118" s="34">
        <v>120.9</v>
      </c>
      <c r="AK118" s="107">
        <v>121</v>
      </c>
      <c r="AL118" s="118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119.295</v>
      </c>
      <c r="F119" s="34">
        <v>119.656</v>
      </c>
      <c r="G119" s="67">
        <v>5.8880308880308965</v>
      </c>
      <c r="H119" s="34">
        <v>109.7</v>
      </c>
      <c r="I119" s="34">
        <v>112.8</v>
      </c>
      <c r="J119" s="67">
        <v>113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122.993</v>
      </c>
      <c r="R119" s="67">
        <v>122.697</v>
      </c>
      <c r="S119" s="34">
        <v>-0.27</v>
      </c>
      <c r="T119" s="34">
        <v>102.27</v>
      </c>
      <c r="U119" s="34">
        <v>111.192</v>
      </c>
      <c r="V119" s="34">
        <v>111.795</v>
      </c>
      <c r="W119" s="34">
        <v>3.81</v>
      </c>
      <c r="X119" s="34">
        <v>114.83</v>
      </c>
      <c r="Y119" s="34">
        <v>122.216</v>
      </c>
      <c r="Z119" s="34">
        <v>122.37</v>
      </c>
      <c r="AA119" s="34">
        <v>5.45</v>
      </c>
      <c r="AB119" s="34">
        <v>120.26</v>
      </c>
      <c r="AC119" s="34">
        <v>124.072</v>
      </c>
      <c r="AD119" s="34">
        <v>124.009</v>
      </c>
      <c r="AE119" s="34">
        <v>8.18</v>
      </c>
      <c r="AF119" s="34">
        <v>140.25</v>
      </c>
      <c r="AG119" s="34">
        <v>148.091</v>
      </c>
      <c r="AH119" s="34">
        <v>148.519</v>
      </c>
      <c r="AI119" s="34">
        <v>4.5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120.469</v>
      </c>
      <c r="F120" s="34">
        <v>120.169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122.2</v>
      </c>
      <c r="N120" s="67">
        <v>121.4</v>
      </c>
      <c r="O120" s="67">
        <v>5.4</v>
      </c>
      <c r="P120" s="67">
        <v>115</v>
      </c>
      <c r="Q120" s="67">
        <v>123.512</v>
      </c>
      <c r="R120" s="67">
        <v>123.284</v>
      </c>
      <c r="S120" s="34">
        <v>0.71</v>
      </c>
      <c r="T120" s="34">
        <v>103.22</v>
      </c>
      <c r="U120" s="34">
        <v>111.567</v>
      </c>
      <c r="V120" s="34">
        <v>112.002</v>
      </c>
      <c r="W120" s="34">
        <v>4.95</v>
      </c>
      <c r="X120" s="34">
        <v>116.07</v>
      </c>
      <c r="Y120" s="34">
        <v>123.191</v>
      </c>
      <c r="Z120" s="34">
        <v>122.785</v>
      </c>
      <c r="AA120" s="34">
        <v>4.27</v>
      </c>
      <c r="AB120" s="34">
        <v>121.77</v>
      </c>
      <c r="AC120" s="34">
        <v>124.144</v>
      </c>
      <c r="AD120" s="34">
        <v>124.527</v>
      </c>
      <c r="AE120" s="34">
        <v>7.95</v>
      </c>
      <c r="AF120" s="34">
        <v>140.04</v>
      </c>
      <c r="AG120" s="34">
        <v>149.9</v>
      </c>
      <c r="AH120" s="34">
        <v>149.524</v>
      </c>
      <c r="AI120" s="34">
        <v>3</v>
      </c>
      <c r="AJ120" s="34">
        <v>116.3</v>
      </c>
      <c r="AK120" s="34">
        <v>123.6</v>
      </c>
      <c r="AL120" s="34">
        <v>122.8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120.706</v>
      </c>
      <c r="F121" s="34">
        <v>120.667</v>
      </c>
      <c r="G121" s="67">
        <v>3.852871673687455</v>
      </c>
      <c r="H121" s="34">
        <v>101.08</v>
      </c>
      <c r="I121" s="34">
        <v>113.2</v>
      </c>
      <c r="J121" s="67">
        <v>113.5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123.985</v>
      </c>
      <c r="R121" s="67">
        <v>123.855</v>
      </c>
      <c r="S121" s="34">
        <v>1.39</v>
      </c>
      <c r="T121" s="34">
        <v>102.22</v>
      </c>
      <c r="U121" s="34">
        <v>112.081</v>
      </c>
      <c r="V121" s="34">
        <v>112.21</v>
      </c>
      <c r="W121" s="34">
        <v>5.27</v>
      </c>
      <c r="X121" s="34">
        <v>116.84</v>
      </c>
      <c r="Y121" s="34">
        <v>123.342</v>
      </c>
      <c r="Z121" s="34">
        <v>123.181</v>
      </c>
      <c r="AA121" s="34">
        <v>5.58</v>
      </c>
      <c r="AB121" s="34">
        <v>122.83</v>
      </c>
      <c r="AC121" s="34">
        <v>124.773</v>
      </c>
      <c r="AD121" s="34">
        <v>125.085</v>
      </c>
      <c r="AE121" s="34">
        <v>9.08</v>
      </c>
      <c r="AF121" s="34">
        <v>142.63</v>
      </c>
      <c r="AG121" s="34">
        <v>150.317</v>
      </c>
      <c r="AH121" s="34">
        <v>150.531</v>
      </c>
      <c r="AI121" s="34">
        <v>5.2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121.201</v>
      </c>
      <c r="F122" s="34">
        <v>121.122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122.1</v>
      </c>
      <c r="N122" s="67">
        <v>122.7</v>
      </c>
      <c r="O122" s="67">
        <v>6.1</v>
      </c>
      <c r="P122" s="67">
        <v>127.7</v>
      </c>
      <c r="Q122" s="67">
        <v>124.487</v>
      </c>
      <c r="R122" s="67">
        <v>124.435</v>
      </c>
      <c r="S122" s="34">
        <v>2.51</v>
      </c>
      <c r="T122" s="34">
        <v>106.43</v>
      </c>
      <c r="U122" s="34">
        <v>111.26</v>
      </c>
      <c r="V122" s="34">
        <v>112.429</v>
      </c>
      <c r="W122" s="34">
        <v>5.32</v>
      </c>
      <c r="X122" s="34">
        <v>123.74</v>
      </c>
      <c r="Y122" s="34">
        <v>123.636</v>
      </c>
      <c r="Z122" s="34">
        <v>123.558</v>
      </c>
      <c r="AA122" s="34">
        <v>5.36</v>
      </c>
      <c r="AB122" s="34">
        <v>134.09</v>
      </c>
      <c r="AC122" s="34">
        <v>125.484</v>
      </c>
      <c r="AD122" s="34">
        <v>125.695</v>
      </c>
      <c r="AE122" s="34">
        <v>9.53</v>
      </c>
      <c r="AF122" s="34">
        <v>154.55</v>
      </c>
      <c r="AG122" s="34">
        <v>151.745</v>
      </c>
      <c r="AH122" s="34">
        <v>151.538</v>
      </c>
      <c r="AI122" s="107">
        <v>7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121.201</v>
      </c>
      <c r="F123" s="39">
        <v>121.643</v>
      </c>
      <c r="G123" s="39">
        <v>1.0484029002547455</v>
      </c>
      <c r="H123" s="39">
        <v>103.13</v>
      </c>
      <c r="I123" s="39">
        <v>113.7</v>
      </c>
      <c r="J123" s="39">
        <v>114</v>
      </c>
      <c r="K123" s="39">
        <v>1.0214504596527068</v>
      </c>
      <c r="L123" s="39">
        <v>98.9</v>
      </c>
      <c r="M123" s="39">
        <v>122.9</v>
      </c>
      <c r="N123" s="39">
        <v>123.4</v>
      </c>
      <c r="O123" s="39">
        <v>4.7</v>
      </c>
      <c r="P123" s="39">
        <v>117.9</v>
      </c>
      <c r="Q123" s="39">
        <v>124.898</v>
      </c>
      <c r="R123" s="39">
        <v>125.079</v>
      </c>
      <c r="S123" s="39">
        <v>-1.69</v>
      </c>
      <c r="T123" s="39">
        <v>109.72</v>
      </c>
      <c r="U123" s="39">
        <v>112.793</v>
      </c>
      <c r="V123" s="39">
        <v>112.677</v>
      </c>
      <c r="W123" s="39">
        <v>1.84</v>
      </c>
      <c r="X123" s="39">
        <v>115.63</v>
      </c>
      <c r="Y123" s="39">
        <v>123.405</v>
      </c>
      <c r="Z123" s="39">
        <v>123.951</v>
      </c>
      <c r="AA123" s="39">
        <v>7.34</v>
      </c>
      <c r="AB123" s="39">
        <v>113.89</v>
      </c>
      <c r="AC123" s="39">
        <v>126.745</v>
      </c>
      <c r="AD123" s="39">
        <v>126.274</v>
      </c>
      <c r="AE123" s="39">
        <v>6.12</v>
      </c>
      <c r="AF123" s="39">
        <v>142.07</v>
      </c>
      <c r="AG123" s="39">
        <v>151.633</v>
      </c>
      <c r="AH123" s="39">
        <v>152.571</v>
      </c>
      <c r="AI123" s="39">
        <v>3.1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122.468</v>
      </c>
      <c r="F124" s="34">
        <v>122.294</v>
      </c>
      <c r="G124" s="34">
        <v>5.383657438451964</v>
      </c>
      <c r="H124" s="34">
        <v>110.01</v>
      </c>
      <c r="I124" s="34">
        <v>114</v>
      </c>
      <c r="J124" s="34">
        <v>114.2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125.653</v>
      </c>
      <c r="R124" s="34">
        <v>125.855</v>
      </c>
      <c r="S124" s="34">
        <v>3.41</v>
      </c>
      <c r="T124" s="34">
        <v>112.19</v>
      </c>
      <c r="U124" s="34">
        <v>111.913</v>
      </c>
      <c r="V124" s="34">
        <v>112.941</v>
      </c>
      <c r="W124" s="34">
        <v>4.43</v>
      </c>
      <c r="X124" s="34">
        <v>116.93</v>
      </c>
      <c r="Y124" s="34">
        <v>124.083</v>
      </c>
      <c r="Z124" s="34">
        <v>124.394</v>
      </c>
      <c r="AA124" s="34">
        <v>4.92</v>
      </c>
      <c r="AB124" s="34">
        <v>118.04</v>
      </c>
      <c r="AC124" s="34">
        <v>126.283</v>
      </c>
      <c r="AD124" s="34">
        <v>126.773</v>
      </c>
      <c r="AE124" s="34">
        <v>8.18</v>
      </c>
      <c r="AF124" s="34">
        <v>144.65</v>
      </c>
      <c r="AG124" s="34">
        <v>153.615</v>
      </c>
      <c r="AH124" s="34">
        <v>153.657</v>
      </c>
      <c r="AI124" s="107">
        <v>5.8</v>
      </c>
      <c r="AJ124" s="107">
        <v>118.3</v>
      </c>
      <c r="AK124" s="107">
        <v>125.4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123.495</v>
      </c>
      <c r="F125" s="34">
        <v>122.897</v>
      </c>
      <c r="G125" s="34">
        <v>6.498638798630009</v>
      </c>
      <c r="H125" s="34">
        <v>121.27</v>
      </c>
      <c r="I125" s="34">
        <v>114.3</v>
      </c>
      <c r="J125" s="34">
        <v>114.5</v>
      </c>
      <c r="K125" s="67">
        <v>5.961538461538464</v>
      </c>
      <c r="L125" s="34">
        <v>110.2</v>
      </c>
      <c r="M125" s="34">
        <v>124</v>
      </c>
      <c r="N125" s="34">
        <v>125</v>
      </c>
      <c r="O125" s="34">
        <v>5.2</v>
      </c>
      <c r="P125" s="34">
        <v>126.7</v>
      </c>
      <c r="Q125" s="34">
        <v>127.105</v>
      </c>
      <c r="R125" s="34">
        <v>126.709</v>
      </c>
      <c r="S125" s="34">
        <v>-1.96</v>
      </c>
      <c r="T125" s="34">
        <v>120.77</v>
      </c>
      <c r="U125" s="34">
        <v>111.788</v>
      </c>
      <c r="V125" s="34">
        <v>113.272</v>
      </c>
      <c r="W125" s="34">
        <v>3</v>
      </c>
      <c r="X125" s="34">
        <v>120.32</v>
      </c>
      <c r="Y125" s="34">
        <v>125.246</v>
      </c>
      <c r="Z125" s="34">
        <v>124.869</v>
      </c>
      <c r="AA125" s="34">
        <v>3.7</v>
      </c>
      <c r="AB125" s="34">
        <v>124.17</v>
      </c>
      <c r="AC125" s="34">
        <v>127.102</v>
      </c>
      <c r="AD125" s="34">
        <v>127.265</v>
      </c>
      <c r="AE125" s="34">
        <v>7.5</v>
      </c>
      <c r="AF125" s="34">
        <v>147.69</v>
      </c>
      <c r="AG125" s="34">
        <v>155.088</v>
      </c>
      <c r="AH125" s="34">
        <v>154.767</v>
      </c>
      <c r="AI125" s="107">
        <v>4.9</v>
      </c>
      <c r="AJ125" s="107">
        <v>124.8</v>
      </c>
      <c r="AK125" s="107">
        <v>127.1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123.735</v>
      </c>
      <c r="F126" s="34">
        <v>123.236</v>
      </c>
      <c r="G126" s="34">
        <v>3.8225620055116116</v>
      </c>
      <c r="H126" s="34">
        <v>116.79</v>
      </c>
      <c r="I126" s="34">
        <v>114.5</v>
      </c>
      <c r="J126" s="34">
        <v>114.7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128.17</v>
      </c>
      <c r="R126" s="34">
        <v>127.407</v>
      </c>
      <c r="S126" s="34">
        <v>5.52</v>
      </c>
      <c r="T126" s="34">
        <v>121.99</v>
      </c>
      <c r="U126" s="34">
        <v>113.624</v>
      </c>
      <c r="V126" s="34">
        <v>113.694</v>
      </c>
      <c r="W126" s="34">
        <v>4.14</v>
      </c>
      <c r="X126" s="34">
        <v>122.31</v>
      </c>
      <c r="Y126" s="34">
        <v>125.72</v>
      </c>
      <c r="Z126" s="34">
        <v>125.322</v>
      </c>
      <c r="AA126" s="34">
        <v>5.19</v>
      </c>
      <c r="AB126" s="34">
        <v>125.74</v>
      </c>
      <c r="AC126" s="34">
        <v>127.709</v>
      </c>
      <c r="AD126" s="34">
        <v>127.768</v>
      </c>
      <c r="AE126" s="34">
        <v>10.24</v>
      </c>
      <c r="AF126" s="34">
        <v>154.98</v>
      </c>
      <c r="AG126" s="34">
        <v>157.111</v>
      </c>
      <c r="AH126" s="34">
        <v>155.828</v>
      </c>
      <c r="AI126" s="107">
        <v>6.8</v>
      </c>
      <c r="AJ126" s="107">
        <v>125.8</v>
      </c>
      <c r="AK126" s="107">
        <v>127.7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123.268</v>
      </c>
      <c r="F127" s="34">
        <v>123.367</v>
      </c>
      <c r="G127" s="34">
        <v>1.782269177767581</v>
      </c>
      <c r="H127" s="34">
        <v>110.79</v>
      </c>
      <c r="I127" s="34">
        <v>114.3</v>
      </c>
      <c r="J127" s="34">
        <v>114.9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128.024</v>
      </c>
      <c r="R127" s="34">
        <v>127.834</v>
      </c>
      <c r="S127" s="34">
        <v>1.1</v>
      </c>
      <c r="T127" s="34">
        <v>111.83</v>
      </c>
      <c r="U127" s="34">
        <v>113.466</v>
      </c>
      <c r="V127" s="34">
        <v>114.14</v>
      </c>
      <c r="W127" s="34">
        <v>3.77</v>
      </c>
      <c r="X127" s="34">
        <v>122.06</v>
      </c>
      <c r="Y127" s="34">
        <v>125.932</v>
      </c>
      <c r="Z127" s="34">
        <v>125.73</v>
      </c>
      <c r="AA127" s="34">
        <v>6.32</v>
      </c>
      <c r="AB127" s="34">
        <v>128.78</v>
      </c>
      <c r="AC127" s="34">
        <v>128.535</v>
      </c>
      <c r="AD127" s="34">
        <v>128.2</v>
      </c>
      <c r="AE127" s="34">
        <v>7.7</v>
      </c>
      <c r="AF127" s="34">
        <v>158.07</v>
      </c>
      <c r="AG127" s="34">
        <v>156.794</v>
      </c>
      <c r="AH127" s="34">
        <v>156.812</v>
      </c>
      <c r="AI127" s="34">
        <v>5.4</v>
      </c>
      <c r="AJ127" s="34">
        <v>126.5</v>
      </c>
      <c r="AK127" s="107">
        <v>126.7</v>
      </c>
      <c r="AL127" s="118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122.694</v>
      </c>
      <c r="F128" s="34">
        <v>123.624</v>
      </c>
      <c r="G128" s="34">
        <v>-2.019144481005077</v>
      </c>
      <c r="H128" s="34">
        <v>131.02</v>
      </c>
      <c r="I128" s="34">
        <v>114</v>
      </c>
      <c r="J128" s="34">
        <v>115.1</v>
      </c>
      <c r="K128" s="34">
        <v>6.038820992092025</v>
      </c>
      <c r="L128" s="34">
        <v>147.5</v>
      </c>
      <c r="M128" s="34">
        <v>126.2</v>
      </c>
      <c r="N128" s="34">
        <v>127.7</v>
      </c>
      <c r="O128" s="34">
        <v>6.9</v>
      </c>
      <c r="P128" s="34">
        <v>154</v>
      </c>
      <c r="Q128" s="34">
        <v>128.131</v>
      </c>
      <c r="R128" s="34">
        <v>128.123</v>
      </c>
      <c r="S128" s="34">
        <v>3.49</v>
      </c>
      <c r="T128" s="34">
        <v>145.12</v>
      </c>
      <c r="U128" s="34">
        <v>114.495</v>
      </c>
      <c r="V128" s="34">
        <v>114.581</v>
      </c>
      <c r="W128" s="34">
        <v>4.47</v>
      </c>
      <c r="X128" s="34">
        <v>149.03</v>
      </c>
      <c r="Y128" s="34">
        <v>126.199</v>
      </c>
      <c r="Z128" s="34">
        <v>126.11</v>
      </c>
      <c r="AA128" s="34">
        <v>4.55</v>
      </c>
      <c r="AB128" s="34">
        <v>151.02</v>
      </c>
      <c r="AC128" s="34">
        <v>128.055</v>
      </c>
      <c r="AD128" s="34">
        <v>128.559</v>
      </c>
      <c r="AE128" s="34">
        <v>9.07</v>
      </c>
      <c r="AF128" s="34">
        <v>187.24</v>
      </c>
      <c r="AG128" s="34">
        <v>156.913</v>
      </c>
      <c r="AH128" s="34">
        <v>157.787</v>
      </c>
      <c r="AI128" s="107">
        <v>5</v>
      </c>
      <c r="AJ128" s="107">
        <v>151.1</v>
      </c>
      <c r="AK128" s="107">
        <v>126.8</v>
      </c>
      <c r="AL128" s="107">
        <v>127.7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124.257</v>
      </c>
      <c r="F129" s="34">
        <v>124.215</v>
      </c>
      <c r="G129" s="34">
        <v>0.0781738586616702</v>
      </c>
      <c r="H129" s="34">
        <v>128.02</v>
      </c>
      <c r="I129" s="34">
        <v>114.7</v>
      </c>
      <c r="J129" s="34">
        <v>115.4</v>
      </c>
      <c r="K129" s="34">
        <v>5.529953917050695</v>
      </c>
      <c r="L129" s="34">
        <v>160.3</v>
      </c>
      <c r="M129" s="34">
        <v>130.6</v>
      </c>
      <c r="N129" s="34">
        <v>128.6</v>
      </c>
      <c r="O129" s="34">
        <v>4.3</v>
      </c>
      <c r="P129" s="34">
        <v>135.5</v>
      </c>
      <c r="Q129" s="34">
        <v>128.011</v>
      </c>
      <c r="R129" s="34">
        <v>128.479</v>
      </c>
      <c r="S129" s="34">
        <v>3.84</v>
      </c>
      <c r="T129" s="34">
        <v>116.52</v>
      </c>
      <c r="U129" s="34">
        <v>114.57</v>
      </c>
      <c r="V129" s="34">
        <v>115.005</v>
      </c>
      <c r="W129" s="34">
        <v>4.93</v>
      </c>
      <c r="X129" s="34">
        <v>158.74</v>
      </c>
      <c r="Y129" s="34">
        <v>126.797</v>
      </c>
      <c r="Z129" s="34">
        <v>126.467</v>
      </c>
      <c r="AA129" s="34">
        <v>6.46</v>
      </c>
      <c r="AB129" s="34">
        <v>141</v>
      </c>
      <c r="AC129" s="34">
        <v>128.941</v>
      </c>
      <c r="AD129" s="34">
        <v>128.911</v>
      </c>
      <c r="AE129" s="34">
        <v>9.3</v>
      </c>
      <c r="AF129" s="34">
        <v>171.92</v>
      </c>
      <c r="AG129" s="34">
        <v>159.459</v>
      </c>
      <c r="AH129" s="34">
        <v>158.796</v>
      </c>
      <c r="AI129" s="107">
        <v>4.7</v>
      </c>
      <c r="AJ129" s="118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125.044</v>
      </c>
      <c r="F130" s="34">
        <v>124.957</v>
      </c>
      <c r="G130" s="34">
        <v>4.122530775837382</v>
      </c>
      <c r="H130" s="34">
        <v>109.11</v>
      </c>
      <c r="I130" s="34">
        <v>115.2</v>
      </c>
      <c r="J130" s="34">
        <v>115.7</v>
      </c>
      <c r="K130" s="34">
        <v>8.438818565400844</v>
      </c>
      <c r="L130" s="34">
        <v>128.5</v>
      </c>
      <c r="M130" s="34">
        <v>129.7</v>
      </c>
      <c r="N130" s="34">
        <v>129.5</v>
      </c>
      <c r="O130" s="34">
        <v>5.8</v>
      </c>
      <c r="P130" s="34">
        <v>129.9</v>
      </c>
      <c r="Q130" s="34">
        <v>129.158</v>
      </c>
      <c r="R130" s="34">
        <v>128.973</v>
      </c>
      <c r="S130" s="34">
        <v>3.1</v>
      </c>
      <c r="T130" s="34">
        <v>103.54</v>
      </c>
      <c r="U130" s="34">
        <v>114.703</v>
      </c>
      <c r="V130" s="34">
        <v>115.425</v>
      </c>
      <c r="W130" s="34">
        <v>3.21</v>
      </c>
      <c r="X130" s="34">
        <v>121.66</v>
      </c>
      <c r="Y130" s="34">
        <v>126.34</v>
      </c>
      <c r="Z130" s="34">
        <v>126.816</v>
      </c>
      <c r="AA130" s="34">
        <v>4.74</v>
      </c>
      <c r="AB130" s="34">
        <v>121.15</v>
      </c>
      <c r="AC130" s="34">
        <v>128.983</v>
      </c>
      <c r="AD130" s="34">
        <v>129.267</v>
      </c>
      <c r="AE130" s="34">
        <v>7.66</v>
      </c>
      <c r="AF130" s="34">
        <v>170.14</v>
      </c>
      <c r="AG130" s="34">
        <v>159.161</v>
      </c>
      <c r="AH130" s="34">
        <v>159.814</v>
      </c>
      <c r="AI130" s="107">
        <v>6.6</v>
      </c>
      <c r="AJ130" s="107">
        <v>128.9</v>
      </c>
      <c r="AK130" s="107">
        <v>128.4</v>
      </c>
      <c r="AL130" s="107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126.286</v>
      </c>
      <c r="F131" s="34">
        <v>125.587</v>
      </c>
      <c r="G131" s="34">
        <v>14.366453965360066</v>
      </c>
      <c r="H131" s="34">
        <v>125.46</v>
      </c>
      <c r="I131" s="34">
        <v>127.7</v>
      </c>
      <c r="J131" s="34">
        <v>116</v>
      </c>
      <c r="K131" s="34">
        <v>17.865804365400166</v>
      </c>
      <c r="L131" s="34">
        <v>145.8</v>
      </c>
      <c r="M131" s="67">
        <v>131</v>
      </c>
      <c r="N131" s="67">
        <v>130.4</v>
      </c>
      <c r="O131" s="67">
        <v>6</v>
      </c>
      <c r="P131" s="67">
        <v>123.8</v>
      </c>
      <c r="Q131" s="67">
        <v>129.585</v>
      </c>
      <c r="R131" s="67">
        <v>129.502</v>
      </c>
      <c r="S131" s="67">
        <v>3.34</v>
      </c>
      <c r="T131" s="34">
        <v>105.68</v>
      </c>
      <c r="U131" s="34">
        <v>115.252</v>
      </c>
      <c r="V131" s="34">
        <v>115.868</v>
      </c>
      <c r="W131" s="34">
        <v>5.33</v>
      </c>
      <c r="X131" s="34">
        <v>120.95</v>
      </c>
      <c r="Y131" s="34">
        <v>127.364</v>
      </c>
      <c r="Z131" s="34">
        <v>127.182</v>
      </c>
      <c r="AA131" s="34">
        <v>4.13</v>
      </c>
      <c r="AB131" s="34">
        <v>125.23</v>
      </c>
      <c r="AC131" s="34">
        <v>129.341</v>
      </c>
      <c r="AD131" s="34">
        <v>129.642</v>
      </c>
      <c r="AE131" s="34">
        <v>9.36</v>
      </c>
      <c r="AF131" s="34">
        <v>153.38</v>
      </c>
      <c r="AG131" s="34">
        <v>161.282</v>
      </c>
      <c r="AH131" s="34">
        <v>160.841</v>
      </c>
      <c r="AI131" s="34">
        <v>7.9</v>
      </c>
      <c r="AJ131" s="34">
        <v>126.5</v>
      </c>
      <c r="AK131" s="34">
        <v>131.1</v>
      </c>
      <c r="AL131" s="34">
        <v>130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125.922</v>
      </c>
      <c r="F132" s="34">
        <v>126.029</v>
      </c>
      <c r="G132" s="34">
        <v>-1.7835800312586172</v>
      </c>
      <c r="H132" s="34">
        <v>106.83</v>
      </c>
      <c r="I132" s="34">
        <v>115.7</v>
      </c>
      <c r="J132" s="34">
        <v>116.3</v>
      </c>
      <c r="K132" s="34">
        <v>-0.8308157099697842</v>
      </c>
      <c r="L132" s="34">
        <v>131.3</v>
      </c>
      <c r="M132" s="67">
        <v>130.5</v>
      </c>
      <c r="N132" s="67">
        <v>131.2</v>
      </c>
      <c r="O132" s="67">
        <v>5</v>
      </c>
      <c r="P132" s="67">
        <v>120.7</v>
      </c>
      <c r="Q132" s="67">
        <v>130.03</v>
      </c>
      <c r="R132" s="67">
        <v>130.009</v>
      </c>
      <c r="S132" s="67">
        <v>3.41</v>
      </c>
      <c r="T132" s="34">
        <v>106.74</v>
      </c>
      <c r="U132" s="34">
        <v>115.686</v>
      </c>
      <c r="V132" s="34">
        <v>116.338</v>
      </c>
      <c r="W132" s="34">
        <v>3.35</v>
      </c>
      <c r="X132" s="34">
        <v>119.96</v>
      </c>
      <c r="Y132" s="34">
        <v>127.523</v>
      </c>
      <c r="Z132" s="34">
        <v>127.557</v>
      </c>
      <c r="AA132" s="34">
        <v>5.15</v>
      </c>
      <c r="AB132" s="34">
        <v>128.04</v>
      </c>
      <c r="AC132" s="34">
        <v>129.993</v>
      </c>
      <c r="AD132" s="34">
        <v>130.046</v>
      </c>
      <c r="AE132" s="34">
        <v>7.49</v>
      </c>
      <c r="AF132" s="34">
        <v>150.53</v>
      </c>
      <c r="AG132" s="34">
        <v>161.516</v>
      </c>
      <c r="AH132" s="34">
        <v>161.875</v>
      </c>
      <c r="AI132" s="34">
        <v>5.4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126.487</v>
      </c>
      <c r="F133" s="34">
        <v>126.414</v>
      </c>
      <c r="G133" s="34">
        <v>4.659675504550859</v>
      </c>
      <c r="H133" s="34">
        <v>105.79</v>
      </c>
      <c r="I133" s="34">
        <v>116.3</v>
      </c>
      <c r="J133" s="34">
        <v>116.6</v>
      </c>
      <c r="K133" s="34">
        <v>8.361486486486491</v>
      </c>
      <c r="L133" s="34">
        <v>128.3</v>
      </c>
      <c r="M133" s="67">
        <v>132.3</v>
      </c>
      <c r="N133" s="67">
        <v>132</v>
      </c>
      <c r="O133" s="67">
        <v>5.5</v>
      </c>
      <c r="P133" s="67">
        <v>123.1</v>
      </c>
      <c r="Q133" s="67">
        <v>130.578</v>
      </c>
      <c r="R133" s="67">
        <v>130.522</v>
      </c>
      <c r="S133" s="67">
        <v>2.93</v>
      </c>
      <c r="T133" s="34">
        <v>105.22</v>
      </c>
      <c r="U133" s="34">
        <v>115.962</v>
      </c>
      <c r="V133" s="34">
        <v>116.839</v>
      </c>
      <c r="W133" s="34">
        <v>4.87</v>
      </c>
      <c r="X133" s="34">
        <v>122.53</v>
      </c>
      <c r="Y133" s="34">
        <v>128.095</v>
      </c>
      <c r="Z133" s="34">
        <v>127.926</v>
      </c>
      <c r="AA133" s="34">
        <v>4.87</v>
      </c>
      <c r="AB133" s="34">
        <v>128.81</v>
      </c>
      <c r="AC133" s="34">
        <v>130.429</v>
      </c>
      <c r="AD133" s="34">
        <v>130.433</v>
      </c>
      <c r="AE133" s="34">
        <v>8.86</v>
      </c>
      <c r="AF133" s="34">
        <v>155.27</v>
      </c>
      <c r="AG133" s="34">
        <v>163.201</v>
      </c>
      <c r="AH133" s="34">
        <v>162.913</v>
      </c>
      <c r="AI133" s="34">
        <v>6.5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126.803</v>
      </c>
      <c r="F134" s="34">
        <v>126.825</v>
      </c>
      <c r="G134" s="34">
        <v>2.6297872340425563</v>
      </c>
      <c r="H134" s="34">
        <v>120.59</v>
      </c>
      <c r="I134" s="34">
        <v>116.6</v>
      </c>
      <c r="J134" s="34">
        <v>116.9</v>
      </c>
      <c r="K134" s="34">
        <v>8.369723435225618</v>
      </c>
      <c r="L134" s="34">
        <v>148.9</v>
      </c>
      <c r="M134" s="67">
        <v>132.5</v>
      </c>
      <c r="N134" s="67">
        <v>132.8</v>
      </c>
      <c r="O134" s="67">
        <v>5.6</v>
      </c>
      <c r="P134" s="67">
        <v>134.9</v>
      </c>
      <c r="Q134" s="67">
        <v>131.25</v>
      </c>
      <c r="R134" s="67">
        <v>131.014</v>
      </c>
      <c r="S134" s="67">
        <v>8.52</v>
      </c>
      <c r="T134" s="34">
        <v>115.5</v>
      </c>
      <c r="U134" s="34">
        <v>117.996</v>
      </c>
      <c r="V134" s="34">
        <v>117.333</v>
      </c>
      <c r="W134" s="34">
        <v>3.47</v>
      </c>
      <c r="X134" s="34">
        <v>128.03</v>
      </c>
      <c r="Y134" s="34">
        <v>128.409</v>
      </c>
      <c r="Z134" s="34">
        <v>128.284</v>
      </c>
      <c r="AA134" s="34">
        <v>4.11</v>
      </c>
      <c r="AB134" s="34">
        <v>139.61</v>
      </c>
      <c r="AC134" s="34">
        <v>130.734</v>
      </c>
      <c r="AD134" s="34">
        <v>130.779</v>
      </c>
      <c r="AE134" s="34">
        <v>7.54</v>
      </c>
      <c r="AF134" s="34">
        <v>166.2</v>
      </c>
      <c r="AG134" s="34">
        <v>164.031</v>
      </c>
      <c r="AH134" s="34">
        <v>163.947</v>
      </c>
      <c r="AI134" s="34">
        <v>5.4</v>
      </c>
      <c r="AJ134" s="34">
        <v>135.5</v>
      </c>
      <c r="AK134" s="34">
        <v>132.3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127.412</v>
      </c>
      <c r="F135" s="39">
        <v>127.234</v>
      </c>
      <c r="G135" s="39">
        <v>2.6762338795694807</v>
      </c>
      <c r="H135" s="39">
        <v>105.89</v>
      </c>
      <c r="I135" s="39">
        <v>116.8</v>
      </c>
      <c r="J135" s="39">
        <v>117.2</v>
      </c>
      <c r="K135" s="39">
        <v>9.10010111223458</v>
      </c>
      <c r="L135" s="39">
        <v>107.9</v>
      </c>
      <c r="M135" s="39">
        <v>134.6</v>
      </c>
      <c r="N135" s="39">
        <v>133.6</v>
      </c>
      <c r="O135" s="39">
        <v>4.7</v>
      </c>
      <c r="P135" s="39">
        <v>123.5</v>
      </c>
      <c r="Q135" s="39">
        <v>131.479</v>
      </c>
      <c r="R135" s="39">
        <v>131.461</v>
      </c>
      <c r="S135" s="39">
        <v>-0.51</v>
      </c>
      <c r="T135" s="39">
        <v>109.16</v>
      </c>
      <c r="U135" s="39">
        <v>115.691</v>
      </c>
      <c r="V135" s="39">
        <v>117.815</v>
      </c>
      <c r="W135" s="39">
        <v>4.45</v>
      </c>
      <c r="X135" s="39">
        <v>120.78</v>
      </c>
      <c r="Y135" s="39">
        <v>128.857</v>
      </c>
      <c r="Z135" s="39">
        <v>128.626</v>
      </c>
      <c r="AA135" s="39">
        <v>2.69</v>
      </c>
      <c r="AB135" s="39">
        <v>116.95</v>
      </c>
      <c r="AC135" s="39">
        <v>130.759</v>
      </c>
      <c r="AD135" s="39">
        <v>131.115</v>
      </c>
      <c r="AE135" s="39">
        <v>9.22</v>
      </c>
      <c r="AF135" s="39">
        <v>155.17</v>
      </c>
      <c r="AG135" s="39">
        <v>165.154</v>
      </c>
      <c r="AH135" s="39">
        <v>164.968</v>
      </c>
      <c r="AI135" s="39">
        <v>6.1</v>
      </c>
      <c r="AJ135" s="39">
        <v>123.1</v>
      </c>
      <c r="AK135" s="39">
        <v>131.5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120.8</v>
      </c>
      <c r="E136" s="34">
        <v>127.795</v>
      </c>
      <c r="F136" s="34">
        <v>127.586</v>
      </c>
      <c r="G136" s="34">
        <v>2.9997272975184046</v>
      </c>
      <c r="H136" s="34">
        <v>113.31</v>
      </c>
      <c r="I136" s="34">
        <v>117.2</v>
      </c>
      <c r="J136" s="34">
        <v>117.5</v>
      </c>
      <c r="K136" s="34">
        <v>8.115942028985511</v>
      </c>
      <c r="L136" s="34">
        <v>111.9</v>
      </c>
      <c r="M136" s="67">
        <v>134.4</v>
      </c>
      <c r="N136" s="67">
        <v>134.4</v>
      </c>
      <c r="O136" s="67">
        <v>5.4</v>
      </c>
      <c r="P136" s="67">
        <v>125.9</v>
      </c>
      <c r="Q136" s="67">
        <v>132.132</v>
      </c>
      <c r="R136" s="67">
        <v>131.862</v>
      </c>
      <c r="S136" s="67">
        <v>9.07</v>
      </c>
      <c r="T136" s="34">
        <v>122.37</v>
      </c>
      <c r="U136" s="34">
        <v>119.025</v>
      </c>
      <c r="V136" s="34">
        <v>118.328</v>
      </c>
      <c r="W136" s="34">
        <v>5.12</v>
      </c>
      <c r="X136" s="34">
        <v>122.92</v>
      </c>
      <c r="Y136" s="34">
        <v>129.332</v>
      </c>
      <c r="Z136" s="34">
        <v>128.942</v>
      </c>
      <c r="AA136" s="34">
        <v>4.19</v>
      </c>
      <c r="AB136" s="34">
        <v>122.98</v>
      </c>
      <c r="AC136" s="34">
        <v>131.533</v>
      </c>
      <c r="AD136" s="34">
        <v>131.466</v>
      </c>
      <c r="AE136" s="34">
        <v>7.89</v>
      </c>
      <c r="AF136" s="34">
        <v>156.06</v>
      </c>
      <c r="AG136" s="34">
        <v>165.947</v>
      </c>
      <c r="AH136" s="34">
        <v>165.981</v>
      </c>
      <c r="AI136" s="34">
        <v>5.6</v>
      </c>
      <c r="AJ136" s="34">
        <v>124.9</v>
      </c>
      <c r="AK136" s="34">
        <v>132.4</v>
      </c>
      <c r="AL136" s="34">
        <v>132.1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128.7</v>
      </c>
      <c r="E137" s="34">
        <v>127.618</v>
      </c>
      <c r="F137" s="34">
        <v>127.92</v>
      </c>
      <c r="G137" s="34">
        <v>7.182320441988946</v>
      </c>
      <c r="H137" s="34">
        <v>129.98</v>
      </c>
      <c r="I137" s="34">
        <v>117.5</v>
      </c>
      <c r="J137" s="34">
        <v>117.8</v>
      </c>
      <c r="K137" s="34">
        <v>18.511796733212332</v>
      </c>
      <c r="L137" s="34">
        <v>130.6</v>
      </c>
      <c r="M137" s="67">
        <v>135.9</v>
      </c>
      <c r="N137" s="67">
        <v>135.1</v>
      </c>
      <c r="O137" s="67">
        <v>3.4</v>
      </c>
      <c r="P137" s="67">
        <v>131</v>
      </c>
      <c r="Q137" s="67">
        <v>131.957</v>
      </c>
      <c r="R137" s="67">
        <v>132.264</v>
      </c>
      <c r="S137" s="67">
        <v>4.97</v>
      </c>
      <c r="T137" s="34">
        <v>126.77</v>
      </c>
      <c r="U137" s="34">
        <v>118.122</v>
      </c>
      <c r="V137" s="34">
        <v>118.816</v>
      </c>
      <c r="W137" s="34">
        <v>2.43</v>
      </c>
      <c r="X137" s="34">
        <v>123.24</v>
      </c>
      <c r="Y137" s="34">
        <v>128.983</v>
      </c>
      <c r="Z137" s="34">
        <v>129.243</v>
      </c>
      <c r="AA137" s="34">
        <v>2.84</v>
      </c>
      <c r="AB137" s="34">
        <v>127.71</v>
      </c>
      <c r="AC137" s="34">
        <v>131.508</v>
      </c>
      <c r="AD137" s="34">
        <v>131.823</v>
      </c>
      <c r="AE137" s="34">
        <v>7.43</v>
      </c>
      <c r="AF137" s="34">
        <v>158.67</v>
      </c>
      <c r="AG137" s="34">
        <v>166.491</v>
      </c>
      <c r="AH137" s="34">
        <v>167.01</v>
      </c>
      <c r="AI137" s="34">
        <v>4.9</v>
      </c>
      <c r="AJ137" s="34">
        <v>130.9</v>
      </c>
      <c r="AK137" s="34">
        <v>131.9</v>
      </c>
      <c r="AL137" s="34">
        <v>132.4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0.3</v>
      </c>
      <c r="D138" s="34">
        <v>122.7</v>
      </c>
      <c r="E138" s="34">
        <v>128.135</v>
      </c>
      <c r="F138" s="34">
        <v>128.386</v>
      </c>
      <c r="G138" s="34">
        <v>-4.4267488654850595</v>
      </c>
      <c r="H138" s="34">
        <v>111.62</v>
      </c>
      <c r="I138" s="34">
        <v>117.6</v>
      </c>
      <c r="J138" s="34">
        <v>118.1</v>
      </c>
      <c r="K138" s="34">
        <v>-1.525423728813557</v>
      </c>
      <c r="L138" s="34">
        <v>116.2</v>
      </c>
      <c r="M138" s="67">
        <v>135.3</v>
      </c>
      <c r="N138" s="67">
        <v>135.7</v>
      </c>
      <c r="O138" s="67">
        <v>2.4</v>
      </c>
      <c r="P138" s="67">
        <v>127.9</v>
      </c>
      <c r="Q138" s="67">
        <v>132.515</v>
      </c>
      <c r="R138" s="67">
        <v>132.792</v>
      </c>
      <c r="S138" s="67">
        <v>6.43</v>
      </c>
      <c r="T138" s="34">
        <v>129.83</v>
      </c>
      <c r="U138" s="34">
        <v>119.214</v>
      </c>
      <c r="V138" s="34">
        <v>119.255</v>
      </c>
      <c r="W138" s="34">
        <v>1.1</v>
      </c>
      <c r="X138" s="34">
        <v>123.65</v>
      </c>
      <c r="Y138" s="34">
        <v>129.207</v>
      </c>
      <c r="Z138" s="34">
        <v>129.57</v>
      </c>
      <c r="AA138" s="34">
        <v>1.31</v>
      </c>
      <c r="AB138" s="34">
        <v>127.38</v>
      </c>
      <c r="AC138" s="34">
        <v>131.848</v>
      </c>
      <c r="AD138" s="34">
        <v>132.223</v>
      </c>
      <c r="AE138" s="34">
        <v>4.78</v>
      </c>
      <c r="AF138" s="34">
        <v>162.38</v>
      </c>
      <c r="AG138" s="34">
        <v>167.284</v>
      </c>
      <c r="AH138" s="34">
        <v>168.098</v>
      </c>
      <c r="AI138" s="34">
        <v>2.2</v>
      </c>
      <c r="AJ138" s="34">
        <v>128.6</v>
      </c>
      <c r="AK138" s="34">
        <v>132.9</v>
      </c>
      <c r="AL138" s="34">
        <v>133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3.5</v>
      </c>
      <c r="D139" s="34">
        <v>125.5</v>
      </c>
      <c r="E139" s="34">
        <v>128.812</v>
      </c>
      <c r="F139" s="34">
        <v>129.046</v>
      </c>
      <c r="G139" s="34">
        <v>2.7529560429641635</v>
      </c>
      <c r="H139" s="34">
        <v>113.84</v>
      </c>
      <c r="I139" s="34">
        <v>118.2</v>
      </c>
      <c r="J139" s="34">
        <v>118.4</v>
      </c>
      <c r="K139" s="34">
        <v>7.246376811594203</v>
      </c>
      <c r="L139" s="34">
        <v>125.8</v>
      </c>
      <c r="M139" s="67">
        <v>136.2</v>
      </c>
      <c r="N139" s="67">
        <v>136.4</v>
      </c>
      <c r="O139" s="67">
        <v>3.4</v>
      </c>
      <c r="P139" s="67">
        <v>135.9</v>
      </c>
      <c r="Q139" s="67">
        <v>133.26</v>
      </c>
      <c r="R139" s="67">
        <v>133.523</v>
      </c>
      <c r="S139" s="67">
        <v>3.67</v>
      </c>
      <c r="T139" s="34">
        <v>115.94</v>
      </c>
      <c r="U139" s="34">
        <v>118.736</v>
      </c>
      <c r="V139" s="34">
        <v>119.677</v>
      </c>
      <c r="W139" s="34">
        <v>1.76</v>
      </c>
      <c r="X139" s="34">
        <v>124.21</v>
      </c>
      <c r="Y139" s="34">
        <v>129.726</v>
      </c>
      <c r="Z139" s="34">
        <v>129.95</v>
      </c>
      <c r="AA139" s="34">
        <v>1.94</v>
      </c>
      <c r="AB139" s="34">
        <v>131.28</v>
      </c>
      <c r="AC139" s="34">
        <v>132.288</v>
      </c>
      <c r="AD139" s="34">
        <v>132.713</v>
      </c>
      <c r="AE139" s="34">
        <v>6.64</v>
      </c>
      <c r="AF139" s="34">
        <v>168.56</v>
      </c>
      <c r="AG139" s="34">
        <v>168.504</v>
      </c>
      <c r="AH139" s="34">
        <v>169.274</v>
      </c>
      <c r="AI139" s="34">
        <v>4.3</v>
      </c>
      <c r="AJ139" s="34">
        <v>131.9</v>
      </c>
      <c r="AK139" s="34">
        <v>132.5</v>
      </c>
      <c r="AL139" s="34">
        <v>133.9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9.2</v>
      </c>
      <c r="D140" s="34">
        <v>158.9</v>
      </c>
      <c r="E140" s="34">
        <v>130.268</v>
      </c>
      <c r="F140" s="34">
        <v>129.775</v>
      </c>
      <c r="G140" s="34">
        <v>13.66203633033123</v>
      </c>
      <c r="H140" s="34">
        <v>148.92</v>
      </c>
      <c r="I140" s="34">
        <v>118.8</v>
      </c>
      <c r="J140" s="34">
        <v>118.7</v>
      </c>
      <c r="K140" s="34">
        <v>22.23728813559323</v>
      </c>
      <c r="L140" s="34">
        <v>180.3</v>
      </c>
      <c r="M140" s="67">
        <v>138.3</v>
      </c>
      <c r="N140" s="67">
        <v>137</v>
      </c>
      <c r="O140" s="67">
        <v>6.4</v>
      </c>
      <c r="P140" s="67">
        <v>163.9</v>
      </c>
      <c r="Q140" s="67">
        <v>134.861</v>
      </c>
      <c r="R140" s="67">
        <v>134.332</v>
      </c>
      <c r="S140" s="67">
        <v>3.87</v>
      </c>
      <c r="T140" s="34">
        <v>150.74</v>
      </c>
      <c r="U140" s="34">
        <v>119.337</v>
      </c>
      <c r="V140" s="34">
        <v>120.118</v>
      </c>
      <c r="W140" s="34">
        <v>4.14</v>
      </c>
      <c r="X140" s="34">
        <v>155.19</v>
      </c>
      <c r="Y140" s="34">
        <v>130.53</v>
      </c>
      <c r="Z140" s="34">
        <v>130.364</v>
      </c>
      <c r="AA140" s="34">
        <v>5.31</v>
      </c>
      <c r="AB140" s="34">
        <v>159.04</v>
      </c>
      <c r="AC140" s="34">
        <v>133.457</v>
      </c>
      <c r="AD140" s="34">
        <v>133.251</v>
      </c>
      <c r="AE140" s="34">
        <v>11.14</v>
      </c>
      <c r="AF140" s="34">
        <v>208.1</v>
      </c>
      <c r="AG140" s="34">
        <v>172.05</v>
      </c>
      <c r="AH140" s="34">
        <v>170.479</v>
      </c>
      <c r="AI140" s="34">
        <v>8.6</v>
      </c>
      <c r="AJ140" s="34">
        <v>164</v>
      </c>
      <c r="AK140" s="34">
        <v>137.1</v>
      </c>
      <c r="AL140" s="34">
        <v>134.9</v>
      </c>
      <c r="AM140" s="3">
        <v>6</v>
      </c>
    </row>
    <row r="141" spans="1:39" ht="12.75">
      <c r="A141" s="108" t="s">
        <v>188</v>
      </c>
      <c r="B141" s="18" t="s">
        <v>115</v>
      </c>
      <c r="C141" s="34">
        <v>2.5</v>
      </c>
      <c r="D141" s="34">
        <v>145.1</v>
      </c>
      <c r="E141" s="34">
        <v>130.446</v>
      </c>
      <c r="F141" s="34">
        <v>130.412</v>
      </c>
      <c r="G141" s="34">
        <v>0.21090454616464754</v>
      </c>
      <c r="H141" s="34">
        <v>128.29</v>
      </c>
      <c r="I141" s="34">
        <v>118.7</v>
      </c>
      <c r="J141" s="34">
        <v>119</v>
      </c>
      <c r="K141" s="34">
        <v>-7.985028072364324</v>
      </c>
      <c r="L141" s="34">
        <v>147.5</v>
      </c>
      <c r="M141" s="67">
        <v>135.9</v>
      </c>
      <c r="N141" s="67">
        <v>137.7</v>
      </c>
      <c r="O141" s="67">
        <v>6</v>
      </c>
      <c r="P141" s="34">
        <v>143.6</v>
      </c>
      <c r="Q141" s="67">
        <v>135.275</v>
      </c>
      <c r="R141" s="67">
        <v>135.027</v>
      </c>
      <c r="S141" s="67">
        <v>4.66</v>
      </c>
      <c r="T141" s="34">
        <v>121.95</v>
      </c>
      <c r="U141" s="34">
        <v>120.013</v>
      </c>
      <c r="V141" s="34">
        <v>120.593</v>
      </c>
      <c r="W141" s="34">
        <v>2.34</v>
      </c>
      <c r="X141" s="34">
        <v>162.46</v>
      </c>
      <c r="Y141" s="34">
        <v>130.774</v>
      </c>
      <c r="Z141" s="34">
        <v>130.787</v>
      </c>
      <c r="AA141" s="34">
        <v>3.89</v>
      </c>
      <c r="AB141" s="34">
        <v>146.49</v>
      </c>
      <c r="AC141" s="34">
        <v>133.683</v>
      </c>
      <c r="AD141" s="34">
        <v>133.75</v>
      </c>
      <c r="AE141" s="34">
        <v>7.82</v>
      </c>
      <c r="AF141" s="34">
        <v>185.37</v>
      </c>
      <c r="AG141" s="34">
        <v>171.614</v>
      </c>
      <c r="AH141" s="34">
        <v>171.624</v>
      </c>
      <c r="AI141" s="34">
        <v>4.2</v>
      </c>
      <c r="AJ141" s="34">
        <v>147.2</v>
      </c>
      <c r="AK141" s="34">
        <v>134.8</v>
      </c>
      <c r="AL141" s="34">
        <v>135.7</v>
      </c>
      <c r="AM141" s="3">
        <v>7</v>
      </c>
    </row>
    <row r="142" spans="1:38" ht="12.75">
      <c r="A142" s="108" t="s">
        <v>188</v>
      </c>
      <c r="B142" s="18" t="s">
        <v>117</v>
      </c>
      <c r="C142" s="34">
        <v>5.4</v>
      </c>
      <c r="D142" s="34">
        <v>128</v>
      </c>
      <c r="E142" s="34">
        <v>131.091</v>
      </c>
      <c r="F142" s="34">
        <v>130.973</v>
      </c>
      <c r="G142" s="34">
        <v>4.215928879112816</v>
      </c>
      <c r="H142" s="34">
        <v>113.71</v>
      </c>
      <c r="I142" s="34">
        <v>119</v>
      </c>
      <c r="J142" s="34">
        <v>119.3</v>
      </c>
      <c r="K142" s="34">
        <v>6.614785992217899</v>
      </c>
      <c r="L142" s="34">
        <v>137</v>
      </c>
      <c r="M142" s="67">
        <v>138.2</v>
      </c>
      <c r="N142" s="67">
        <v>138.4</v>
      </c>
      <c r="O142" s="67">
        <v>4.6</v>
      </c>
      <c r="P142" s="67">
        <v>135.9</v>
      </c>
      <c r="Q142" s="67">
        <v>135.614</v>
      </c>
      <c r="R142" s="67">
        <v>135.605</v>
      </c>
      <c r="S142" s="67">
        <v>5.18</v>
      </c>
      <c r="T142" s="34">
        <v>108.91</v>
      </c>
      <c r="U142" s="34">
        <v>120.613</v>
      </c>
      <c r="V142" s="34">
        <v>121.077</v>
      </c>
      <c r="W142" s="34">
        <v>5.35</v>
      </c>
      <c r="X142" s="34">
        <v>128.17</v>
      </c>
      <c r="Y142" s="34">
        <v>131.609</v>
      </c>
      <c r="Z142" s="34">
        <v>131.201</v>
      </c>
      <c r="AA142" s="34">
        <v>4.1</v>
      </c>
      <c r="AB142" s="34">
        <v>126.12</v>
      </c>
      <c r="AC142" s="34">
        <v>134.078</v>
      </c>
      <c r="AD142" s="34">
        <v>134.201</v>
      </c>
      <c r="AE142" s="34">
        <v>8.61</v>
      </c>
      <c r="AF142" s="34">
        <v>184.79</v>
      </c>
      <c r="AG142" s="34">
        <v>172.815</v>
      </c>
      <c r="AH142" s="34">
        <v>172.726</v>
      </c>
      <c r="AI142" s="34">
        <v>6.3</v>
      </c>
      <c r="AJ142" s="34">
        <v>137</v>
      </c>
      <c r="AK142" s="34">
        <v>136.4</v>
      </c>
      <c r="AL142" s="34">
        <v>136.4</v>
      </c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2" t="s">
        <v>14</v>
      </c>
      <c r="E145" s="123" t="s">
        <v>15</v>
      </c>
      <c r="F145" s="124"/>
      <c r="G145" s="121"/>
      <c r="H145" s="121"/>
      <c r="I145" s="121"/>
      <c r="J145" s="122"/>
      <c r="K145" s="125"/>
      <c r="L145" s="125"/>
    </row>
    <row r="146" spans="3:12" ht="12.75">
      <c r="C146" s="110"/>
      <c r="D146" s="119" t="s">
        <v>99</v>
      </c>
      <c r="E146" s="119" t="s">
        <v>100</v>
      </c>
      <c r="F146" s="120"/>
      <c r="G146" s="121"/>
      <c r="H146" s="121"/>
      <c r="I146" s="121"/>
      <c r="J146" s="122"/>
      <c r="K146" s="125"/>
      <c r="L146" s="125"/>
    </row>
    <row r="147" spans="3:12" ht="12.75">
      <c r="C147" s="110"/>
      <c r="D147" s="119" t="s">
        <v>103</v>
      </c>
      <c r="E147" s="119" t="s">
        <v>104</v>
      </c>
      <c r="F147" s="120"/>
      <c r="G147" s="121"/>
      <c r="H147" s="121"/>
      <c r="I147" s="121"/>
      <c r="J147" s="121"/>
      <c r="K147" s="125"/>
      <c r="L147" s="125"/>
    </row>
    <row r="148" spans="3:12" ht="12.75">
      <c r="C148" s="110"/>
      <c r="D148" s="119" t="s">
        <v>107</v>
      </c>
      <c r="E148" s="119" t="s">
        <v>108</v>
      </c>
      <c r="F148" s="120"/>
      <c r="G148" s="121"/>
      <c r="H148" s="121"/>
      <c r="I148" s="121"/>
      <c r="J148" s="121"/>
      <c r="K148" s="125"/>
      <c r="L148" s="125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31"/>
  <sheetViews>
    <sheetView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32" sqref="A13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7.661325532658046</v>
      </c>
      <c r="E6" s="72">
        <f>100*(SUM(Taulukko!F15:F17)-SUM(Taulukko!F3:F5))/SUM(Taulukko!F3:F5)</f>
        <v>5.7683242172297025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5.92691622103386</v>
      </c>
      <c r="H6" s="72">
        <f>100*(SUM(Taulukko!J15:J17)-SUM(Taulukko!J3:J5))/SUM(Taulukko!J3:J5)</f>
        <v>5.817051509769092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8.275058275058285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7.655909944617206</v>
      </c>
      <c r="N6" s="72">
        <f>100*(SUM(Taulukko!R15:R17)-SUM(Taulukko!R3:R5))/SUM(Taulukko!R3:R5)</f>
        <v>7.594955585969355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2.272160405725607</v>
      </c>
      <c r="Q6" s="72">
        <f>100*(SUM(Taulukko!V15:V17)-SUM(Taulukko!V3:V5))/SUM(Taulukko!V3:V5)</f>
        <v>-1.4802826066889256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9.205294816296927</v>
      </c>
      <c r="T6" s="72">
        <f>100*(SUM(Taulukko!Z15:Z17)-SUM(Taulukko!Z3:Z5))/SUM(Taulukko!Z3:Z5)</f>
        <v>6.778242336979412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11.030929286388018</v>
      </c>
      <c r="W6" s="72">
        <f>100*(SUM(Taulukko!AD15:AD17)-SUM(Taulukko!AD3:AD5))/SUM(Taulukko!AD3:AD5)</f>
        <v>11.014607318333393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11.946588888468261</v>
      </c>
      <c r="Z6" s="72">
        <f>100*(SUM(Taulukko!AH15:AH17)-SUM(Taulukko!AH3:AH5))/SUM(Taulukko!AH3:AH5)</f>
        <v>11.520123638189109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7.203712976680105</v>
      </c>
      <c r="E7" s="72">
        <f>100*(SUM(Taulukko!F16:F18)-SUM(Taulukko!F4:F6))/SUM(Taulukko!F4:F6)</f>
        <v>5.523503817770765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5.944986690328321</v>
      </c>
      <c r="H7" s="72">
        <f>100*(SUM(Taulukko!J16:J18)-SUM(Taulukko!J4:J6))/SUM(Taulukko!J4:J6)</f>
        <v>5.744586831639404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9.244186046511631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7.3171186122468725</v>
      </c>
      <c r="N7" s="72">
        <f>100*(SUM(Taulukko!R16:R18)-SUM(Taulukko!R4:R6))/SUM(Taulukko!R4:R6)</f>
        <v>7.473622508792506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-1.479130263881187</v>
      </c>
      <c r="Q7" s="72">
        <f>100*(SUM(Taulukko!V16:V18)-SUM(Taulukko!V4:V6))/SUM(Taulukko!V4:V6)</f>
        <v>-1.9103182580075522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8.743762096844142</v>
      </c>
      <c r="T7" s="72">
        <f>100*(SUM(Taulukko!Z16:Z18)-SUM(Taulukko!Z4:Z6))/SUM(Taulukko!Z4:Z6)</f>
        <v>6.466553919110714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10.956023680200193</v>
      </c>
      <c r="W7" s="72">
        <f>100*(SUM(Taulukko!AD16:AD18)-SUM(Taulukko!AD4:AD6))/SUM(Taulukko!AD4:AD6)</f>
        <v>10.92045314719266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11.509954948408652</v>
      </c>
      <c r="Z7" s="72">
        <f>100*(SUM(Taulukko!AH16:AH18)-SUM(Taulukko!AH4:AH6))/SUM(Taulukko!AH4:AH6)</f>
        <v>11.278555009677783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7.021870472460206</v>
      </c>
      <c r="E8" s="72">
        <f>100*(SUM(Taulukko!F17:F19)-SUM(Taulukko!F5:F7))/SUM(Taulukko!F5:F7)</f>
        <v>5.31631887395941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5.916114790286991</v>
      </c>
      <c r="H8" s="72">
        <f>100*(SUM(Taulukko!J17:J19)-SUM(Taulukko!J5:J7))/SUM(Taulukko!J5:J7)</f>
        <v>5.672823218997364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9.71659919028339</v>
      </c>
      <c r="K8" s="72">
        <f>100*(SUM(Taulukko!N17:N19)-SUM(Taulukko!N5:N7))/SUM(Taulukko!N5:N7)</f>
        <v>9.532062391681125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7.453379549063984</v>
      </c>
      <c r="N8" s="72">
        <f>100*(SUM(Taulukko!R17:R19)-SUM(Taulukko!R5:R7))/SUM(Taulukko!R5:R7)</f>
        <v>7.377196417302168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-1.6085899902369</v>
      </c>
      <c r="Q8" s="72">
        <f>100*(SUM(Taulukko!V17:V19)-SUM(Taulukko!V5:V7))/SUM(Taulukko!V5:V7)</f>
        <v>-2.42606415831502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8.29131767528168</v>
      </c>
      <c r="T8" s="72">
        <f>100*(SUM(Taulukko!Z17:Z19)-SUM(Taulukko!Z5:Z7))/SUM(Taulukko!Z5:Z7)</f>
        <v>6.130655206135157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10.83202451130259</v>
      </c>
      <c r="W8" s="72">
        <f>100*(SUM(Taulukko!AD17:AD19)-SUM(Taulukko!AD5:AD7))/SUM(Taulukko!AD5:AD7)</f>
        <v>10.86099740635532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10.90177630480385</v>
      </c>
      <c r="Z8" s="72">
        <f>100*(SUM(Taulukko!AH17:AH19)-SUM(Taulukko!AH5:AH7))/SUM(Taulukko!AH5:AH7)</f>
        <v>11.013158346029218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6.467417932386079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5.129913917542054</v>
      </c>
      <c r="E9" s="72">
        <f>100*(SUM(Taulukko!F18:F20)-SUM(Taulukko!F6:F8))/SUM(Taulukko!F6:F8)</f>
        <v>5.15632625604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5.662862159789278</v>
      </c>
      <c r="H9" s="72">
        <f>100*(SUM(Taulukko!J18:J20)-SUM(Taulukko!J6:J8))/SUM(Taulukko!J6:J8)</f>
        <v>5.601750547045957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10.218140068886346</v>
      </c>
      <c r="K9" s="72">
        <f>100*(SUM(Taulukko!N18:N20)-SUM(Taulukko!N6:N8))/SUM(Taulukko!N6:N8)</f>
        <v>9.936817920735216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7.15840760075644</v>
      </c>
      <c r="N9" s="72">
        <f>100*(SUM(Taulukko!R18:R20)-SUM(Taulukko!R6:R8))/SUM(Taulukko!R6:R8)</f>
        <v>7.302789631251727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-3.6240541161595052</v>
      </c>
      <c r="Q9" s="72">
        <f>100*(SUM(Taulukko!V18:V20)-SUM(Taulukko!V6:V8))/SUM(Taulukko!V6:V8)</f>
        <v>-2.981720627032494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5.722330161424437</v>
      </c>
      <c r="T9" s="72">
        <f>100*(SUM(Taulukko!Z18:Z20)-SUM(Taulukko!Z6:Z8))/SUM(Taulukko!Z6:Z8)</f>
        <v>5.7870446217718525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10.615288239030507</v>
      </c>
      <c r="W9" s="72">
        <f>100*(SUM(Taulukko!AD18:AD20)-SUM(Taulukko!AD6:AD8))/SUM(Taulukko!AD6:AD8)</f>
        <v>10.87231725552604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10.445934617691819</v>
      </c>
      <c r="Z9" s="72">
        <f>100*(SUM(Taulukko!AH18:AH20)-SUM(Taulukko!AH6:AH8))/SUM(Taulukko!AH6:AH8)</f>
        <v>10.756024515567695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4.8792270531401085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5.013703364268881</v>
      </c>
      <c r="E10" s="72">
        <f>100*(SUM(Taulukko!F19:F21)-SUM(Taulukko!F7:F9))/SUM(Taulukko!F7:F9)</f>
        <v>5.0174364253227335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5.531358885017417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10.971428571428564</v>
      </c>
      <c r="K10" s="72">
        <f>100*(SUM(Taulukko!N19:N21)-SUM(Taulukko!N7:N9))/SUM(Taulukko!N7:N9)</f>
        <v>10.273972602739727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7.336745714956554</v>
      </c>
      <c r="N10" s="72">
        <f>100*(SUM(Taulukko!R19:R21)-SUM(Taulukko!R7:R9))/SUM(Taulukko!R7:R9)</f>
        <v>7.247002211158335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-3.6882510523132486</v>
      </c>
      <c r="Q10" s="72">
        <f>100*(SUM(Taulukko!V19:V21)-SUM(Taulukko!V7:V9))/SUM(Taulukko!V7:V9)</f>
        <v>-3.4936490699601417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5.26801015034222</v>
      </c>
      <c r="T10" s="72">
        <f>100*(SUM(Taulukko!Z19:Z21)-SUM(Taulukko!Z7:Z9))/SUM(Taulukko!Z7:Z9)</f>
        <v>5.45012619618293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10.716858623894264</v>
      </c>
      <c r="W10" s="72">
        <f>100*(SUM(Taulukko!AD19:AD21)-SUM(Taulukko!AD7:AD9))/SUM(Taulukko!AD7:AD9)</f>
        <v>11.00658065633387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10.259608743688402</v>
      </c>
      <c r="Z10" s="72">
        <f>100*(SUM(Taulukko!AH19:AH21)-SUM(Taulukko!AH7:AH9))/SUM(Taulukko!AH7:AH9)</f>
        <v>10.528715468053871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5.149181905678546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4.841634281930203</v>
      </c>
      <c r="E11" s="72">
        <f>100*(SUM(Taulukko!F20:F22)-SUM(Taulukko!F8:F10))/SUM(Taulukko!F8:F10)</f>
        <v>4.891386521758663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5.3478260869565135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11.123723041997744</v>
      </c>
      <c r="K11" s="72">
        <f>100*(SUM(Taulukko!N20:N22)-SUM(Taulukko!N8:N10))/SUM(Taulukko!N8:N10)</f>
        <v>10.60692002268861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7.191320073683406</v>
      </c>
      <c r="N11" s="72">
        <f>100*(SUM(Taulukko!R20:R22)-SUM(Taulukko!R8:R10))/SUM(Taulukko!R8:R10)</f>
        <v>7.186710054178378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-4.985461370715441</v>
      </c>
      <c r="Q11" s="72">
        <f>100*(SUM(Taulukko!V20:V22)-SUM(Taulukko!V8:V10))/SUM(Taulukko!V8:V10)</f>
        <v>-3.9021762305068246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4.938493686051323</v>
      </c>
      <c r="T11" s="72">
        <f>100*(SUM(Taulukko!Z20:Z22)-SUM(Taulukko!Z8:Z10))/SUM(Taulukko!Z8:Z10)</f>
        <v>5.1335615126798215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12.25661756740378</v>
      </c>
      <c r="W11" s="72">
        <f>100*(SUM(Taulukko!AD20:AD22)-SUM(Taulukko!AD8:AD10))/SUM(Taulukko!AD8:AD10)</f>
        <v>11.302655165438782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10.258848076318074</v>
      </c>
      <c r="Z11" s="72">
        <f>100*(SUM(Taulukko!AH20:AH22)-SUM(Taulukko!AH8:AH10))/SUM(Taulukko!AH8:AH10)</f>
        <v>10.330354943599923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4.672135593514514</v>
      </c>
      <c r="E12" s="72">
        <f>100*(SUM(Taulukko!F21:F23)-SUM(Taulukko!F9:F11))/SUM(Taulukko!F9:F11)</f>
        <v>4.801606578993026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5.103806228373708</v>
      </c>
      <c r="H12" s="72">
        <f>100*(SUM(Taulukko!J21:J23)-SUM(Taulukko!J9:J11))/SUM(Taulukko!J9:J11)</f>
        <v>5.392579810181203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10.879368658399088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7.031022805962176</v>
      </c>
      <c r="N12" s="72">
        <f>100*(SUM(Taulukko!R21:R23)-SUM(Taulukko!R9:R11))/SUM(Taulukko!R9:R11)</f>
        <v>7.12729697928758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-4.515766846695685</v>
      </c>
      <c r="Q12" s="72">
        <f>100*(SUM(Taulukko!V21:V23)-SUM(Taulukko!V9:V11))/SUM(Taulukko!V9:V11)</f>
        <v>-4.180150202653178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4.540340080374647</v>
      </c>
      <c r="T12" s="72">
        <f>100*(SUM(Taulukko!Z21:Z23)-SUM(Taulukko!Z9:Z11))/SUM(Taulukko!Z9:Z11)</f>
        <v>4.848524345086868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14.006787012223441</v>
      </c>
      <c r="W12" s="72">
        <f>100*(SUM(Taulukko!AD21:AD23)-SUM(Taulukko!AD9:AD11))/SUM(Taulukko!AD9:AD11)</f>
        <v>11.756331421284742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9.91882056545673</v>
      </c>
      <c r="Z12" s="72">
        <f>100*(SUM(Taulukko!AH21:AH23)-SUM(Taulukko!AH9:AH11))/SUM(Taulukko!AH9:AH11)</f>
        <v>10.15490102450191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5.2631578947368425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4.68599415367472</v>
      </c>
      <c r="E13" s="72">
        <f>100*(SUM(Taulukko!F22:F24)-SUM(Taulukko!F10:F12))/SUM(Taulukko!F10:F12)</f>
        <v>4.773654949343555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5.034423407917404</v>
      </c>
      <c r="H13" s="72">
        <f>100*(SUM(Taulukko!J22:J24)-SUM(Taulukko!J10:J12))/SUM(Taulukko!J10:J12)</f>
        <v>5.324173465006443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10.73825503355704</v>
      </c>
      <c r="K13" s="72">
        <f>100*(SUM(Taulukko!N22:N24)-SUM(Taulukko!N10:N12))/SUM(Taulukko!N10:N12)</f>
        <v>11.142217245240765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7.095597821530218</v>
      </c>
      <c r="N13" s="72">
        <f>100*(SUM(Taulukko!R22:R24)-SUM(Taulukko!R10:R12))/SUM(Taulukko!R10:R12)</f>
        <v>7.096757843907435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-4.987387946461148</v>
      </c>
      <c r="Q13" s="72">
        <f>100*(SUM(Taulukko!V22:V24)-SUM(Taulukko!V10:V12))/SUM(Taulukko!V10:V12)</f>
        <v>-4.333816615571555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4.709551742166355</v>
      </c>
      <c r="T13" s="72">
        <f>100*(SUM(Taulukko!Z22:Z24)-SUM(Taulukko!Z10:Z12))/SUM(Taulukko!Z10:Z12)</f>
        <v>4.590388862337929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15.385957445683623</v>
      </c>
      <c r="W13" s="72">
        <f>100*(SUM(Taulukko!AD22:AD24)-SUM(Taulukko!AD10:AD12))/SUM(Taulukko!AD10:AD12)</f>
        <v>12.29806632649559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10.157492639344806</v>
      </c>
      <c r="Z13" s="72">
        <f>100*(SUM(Taulukko!AH22:AH24)-SUM(Taulukko!AH10:AH12))/SUM(Taulukko!AH10:AH12)</f>
        <v>9.99621355547141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5.672068636796938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4.8190392479338975</v>
      </c>
      <c r="E14" s="72">
        <f>100*(SUM(Taulukko!F23:F25)-SUM(Taulukko!F11:F13))/SUM(Taulukko!F11:F13)</f>
        <v>4.788309633258975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5.053533190578176</v>
      </c>
      <c r="H14" s="72">
        <f>100*(SUM(Taulukko!J23:J25)-SUM(Taulukko!J11:J13))/SUM(Taulukko!J11:J13)</f>
        <v>5.299145299145289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11.568409343715246</v>
      </c>
      <c r="K14" s="72">
        <f>100*(SUM(Taulukko!N23:N25)-SUM(Taulukko!N11:N13))/SUM(Taulukko!N11:N13)</f>
        <v>11.339633129516384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7.203212062069007</v>
      </c>
      <c r="N14" s="72">
        <f>100*(SUM(Taulukko!R23:R25)-SUM(Taulukko!R11:R13))/SUM(Taulukko!R11:R13)</f>
        <v>7.061770120350905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-4.589120048486607</v>
      </c>
      <c r="Q14" s="72">
        <f>100*(SUM(Taulukko!V23:V25)-SUM(Taulukko!V11:V13))/SUM(Taulukko!V11:V13)</f>
        <v>-4.380410070690621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4.5688639433504425</v>
      </c>
      <c r="T14" s="72">
        <f>100*(SUM(Taulukko!Z23:Z25)-SUM(Taulukko!Z11:Z13))/SUM(Taulukko!Z11:Z13)</f>
        <v>4.332149734680741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15.353409636940823</v>
      </c>
      <c r="W14" s="72">
        <f>100*(SUM(Taulukko!AD23:AD25)-SUM(Taulukko!AD11:AD13))/SUM(Taulukko!AD11:AD13)</f>
        <v>12.82329206391948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9.78212934340616</v>
      </c>
      <c r="Z14" s="72">
        <f>100*(SUM(Taulukko!AH23:AH25)-SUM(Taulukko!AH11:AH13))/SUM(Taulukko!AH11:AH13)</f>
        <v>9.8441287410986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5.957446808510649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4.843343869392138</v>
      </c>
      <c r="E15" s="72">
        <f>100*(SUM(Taulukko!F24:F26)-SUM(Taulukko!F12:F14))/SUM(Taulukko!F12:F14)</f>
        <v>4.799496139218026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5.117270788912593</v>
      </c>
      <c r="H15" s="72">
        <f>100*(SUM(Taulukko!J24:J26)-SUM(Taulukko!J12:J14))/SUM(Taulukko!J12:J14)</f>
        <v>5.274351339855371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12.58314855875831</v>
      </c>
      <c r="K15" s="72">
        <f>100*(SUM(Taulukko!N24:N26)-SUM(Taulukko!N12:N14))/SUM(Taulukko!N12:N14)</f>
        <v>11.47269718698289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7.11671693828789</v>
      </c>
      <c r="N15" s="72">
        <f>100*(SUM(Taulukko!R24:R26)-SUM(Taulukko!R12:R14))/SUM(Taulukko!R12:R14)</f>
        <v>6.9669348769635375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-4.506860900195315</v>
      </c>
      <c r="Q15" s="72">
        <f>100*(SUM(Taulukko!V24:V26)-SUM(Taulukko!V12:V14))/SUM(Taulukko!V12:V14)</f>
        <v>-4.340874907457195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4.262282295987488</v>
      </c>
      <c r="T15" s="72">
        <f>100*(SUM(Taulukko!Z24:Z26)-SUM(Taulukko!Z12:Z14))/SUM(Taulukko!Z12:Z14)</f>
        <v>4.0544425783903675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14.847963413010183</v>
      </c>
      <c r="W15" s="72">
        <f>100*(SUM(Taulukko!AD24:AD26)-SUM(Taulukko!AD12:AD14))/SUM(Taulukko!AD12:AD14)</f>
        <v>13.263379948717024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9.775016019224102</v>
      </c>
      <c r="Z15" s="72">
        <f>100*(SUM(Taulukko!AH24:AH26)-SUM(Taulukko!AH12:AH14))/SUM(Taulukko!AH12:AH14)</f>
        <v>9.697208254505611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4.903593715096735</v>
      </c>
      <c r="E16" s="72">
        <f>100*(SUM(Taulukko!F25:F27)-SUM(Taulukko!F13:F15))/SUM(Taulukko!F13:F15)</f>
        <v>4.770354097875259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5.222929936305725</v>
      </c>
      <c r="H16" s="72">
        <f>100*(SUM(Taulukko!J25:J27)-SUM(Taulukko!J13:J15))/SUM(Taulukko!J13:J15)</f>
        <v>5.292125317527507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12.899669239250278</v>
      </c>
      <c r="K16" s="72">
        <f>100*(SUM(Taulukko!N25:N27)-SUM(Taulukko!N13:N15))/SUM(Taulukko!N13:N15)</f>
        <v>11.54898741105639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6.744985125237647</v>
      </c>
      <c r="N16" s="72">
        <f>100*(SUM(Taulukko!R25:R27)-SUM(Taulukko!R13:R15))/SUM(Taulukko!R13:R15)</f>
        <v>6.823127256491029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-6.9321048344054566</v>
      </c>
      <c r="Q16" s="72">
        <f>100*(SUM(Taulukko!V25:V27)-SUM(Taulukko!V13:V15))/SUM(Taulukko!V13:V15)</f>
        <v>-4.243500717933891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3.7189508677795216</v>
      </c>
      <c r="T16" s="72">
        <f>100*(SUM(Taulukko!Z25:Z27)-SUM(Taulukko!Z13:Z15))/SUM(Taulukko!Z13:Z15)</f>
        <v>3.765369827736401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14.785942656765677</v>
      </c>
      <c r="W16" s="72">
        <f>100*(SUM(Taulukko!AD25:AD27)-SUM(Taulukko!AD13:AD15))/SUM(Taulukko!AD13:AD15)</f>
        <v>13.619949251001461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9.302768986328031</v>
      </c>
      <c r="Z16" s="72">
        <f>100*(SUM(Taulukko!AH25:AH27)-SUM(Taulukko!AH13:AH15))/SUM(Taulukko!AH13:AH15)</f>
        <v>9.564127120722098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6.176883481516153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4.687342596190389</v>
      </c>
      <c r="E17" s="72">
        <f>100*(SUM(Taulukko!F26:F28)-SUM(Taulukko!F14:F16))/SUM(Taulukko!F14:F16)</f>
        <v>4.692368104628796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5.198647506339832</v>
      </c>
      <c r="H17" s="72">
        <f>100*(SUM(Taulukko!J26:J28)-SUM(Taulukko!J14:J16))/SUM(Taulukko!J14:J16)</f>
        <v>5.3119730185497325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12.10468920392584</v>
      </c>
      <c r="K17" s="72">
        <f>100*(SUM(Taulukko!N26:N28)-SUM(Taulukko!N14:N16))/SUM(Taulukko!N14:N16)</f>
        <v>11.448724905046117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6.523293725986105</v>
      </c>
      <c r="N17" s="72">
        <f>100*(SUM(Taulukko!R26:R28)-SUM(Taulukko!R14:R16))/SUM(Taulukko!R14:R16)</f>
        <v>6.712196595097156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-6.372833441834598</v>
      </c>
      <c r="Q17" s="72">
        <f>100*(SUM(Taulukko!V26:V28)-SUM(Taulukko!V14:V16))/SUM(Taulukko!V14:V16)</f>
        <v>-4.125707178108578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3.2990739106550504</v>
      </c>
      <c r="T17" s="72">
        <f>100*(SUM(Taulukko!Z26:Z28)-SUM(Taulukko!Z14:Z16))/SUM(Taulukko!Z14:Z16)</f>
        <v>3.489404232180195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14.701180738277126</v>
      </c>
      <c r="W17" s="72">
        <f>100*(SUM(Taulukko!AD26:AD28)-SUM(Taulukko!AD14:AD16))/SUM(Taulukko!AD14:AD16)</f>
        <v>13.905870296950301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8.832076380259304</v>
      </c>
      <c r="Z17" s="72">
        <f>100*(SUM(Taulukko!AH26:AH28)-SUM(Taulukko!AH14:AH16))/SUM(Taulukko!AH14:AH16)</f>
        <v>9.47139662993177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6.191806331471142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4.655337016948016</v>
      </c>
      <c r="E18" s="72">
        <f>100*(SUM(Taulukko!F27:F29)-SUM(Taulukko!F15:F17))/SUM(Taulukko!F15:F17)</f>
        <v>4.582786772704712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5.216659655027348</v>
      </c>
      <c r="H18" s="72">
        <f>100*(SUM(Taulukko!J27:J29)-SUM(Taulukko!J15:J17))/SUM(Taulukko!J15:J17)</f>
        <v>5.287452790600069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5.621790037634972</v>
      </c>
      <c r="N18" s="72">
        <f>100*(SUM(Taulukko!R27:R29)-SUM(Taulukko!R15:R17))/SUM(Taulukko!R15:R17)</f>
        <v>6.6953886544571235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-6.859655639746887</v>
      </c>
      <c r="Q18" s="72">
        <f>100*(SUM(Taulukko!V27:V29)-SUM(Taulukko!V15:V17))/SUM(Taulukko!V15:V17)</f>
        <v>-4.008421910130394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3.201985554958126</v>
      </c>
      <c r="T18" s="72">
        <f>100*(SUM(Taulukko!Z27:Z29)-SUM(Taulukko!Z15:Z17))/SUM(Taulukko!Z15:Z17)</f>
        <v>3.241708149758742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14.776019860882554</v>
      </c>
      <c r="W18" s="72">
        <f>100*(SUM(Taulukko!AD27:AD29)-SUM(Taulukko!AD15:AD17))/SUM(Taulukko!AD15:AD17)</f>
        <v>14.112313867851613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9.094350441034258</v>
      </c>
      <c r="Z18" s="72">
        <f>100*(SUM(Taulukko!AH27:AH29)-SUM(Taulukko!AH15:AH17))/SUM(Taulukko!AH15:AH17)</f>
        <v>9.441941130623391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6.296296296296307</v>
      </c>
      <c r="AC18" s="72">
        <f>100*(SUM(Taulukko!AL27:AL29)-SUM(Taulukko!AL15:AL17))/SUM(Taulukko!AL15:AL17)</f>
        <v>6.307977736549163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4.265664137177845</v>
      </c>
      <c r="E19" s="72">
        <f>100*(SUM(Taulukko!F28:F30)-SUM(Taulukko!F16:F18))/SUM(Taulukko!F16:F18)</f>
        <v>4.484730735090757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5.108877721943044</v>
      </c>
      <c r="H19" s="72">
        <f>100*(SUM(Taulukko!J28:J30)-SUM(Taulukko!J16:J18))/SUM(Taulukko!J16:J18)</f>
        <v>5.307145842039289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10.750399148483245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5.323997719068871</v>
      </c>
      <c r="N19" s="72">
        <f>100*(SUM(Taulukko!R28:R30)-SUM(Taulukko!R16:R18))/SUM(Taulukko!R16:R18)</f>
        <v>6.736374106877122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-4.383889995203719</v>
      </c>
      <c r="Q19" s="72">
        <f>100*(SUM(Taulukko!V28:V30)-SUM(Taulukko!V16:V18))/SUM(Taulukko!V16:V18)</f>
        <v>-3.846532099849503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2.82188409210036</v>
      </c>
      <c r="T19" s="72">
        <f>100*(SUM(Taulukko!Z28:Z30)-SUM(Taulukko!Z16:Z18))/SUM(Taulukko!Z16:Z18)</f>
        <v>3.0243698105060237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14.586342305724681</v>
      </c>
      <c r="W19" s="72">
        <f>100*(SUM(Taulukko!AD28:AD30)-SUM(Taulukko!AD16:AD18))/SUM(Taulukko!AD16:AD18)</f>
        <v>14.23673036679569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9.097183931668498</v>
      </c>
      <c r="Z19" s="72">
        <f>100*(SUM(Taulukko!AH28:AH30)-SUM(Taulukko!AH16:AH18))/SUM(Taulukko!AH16:AH18)</f>
        <v>9.470697136477618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6.385932438685813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4.26954762721805</v>
      </c>
      <c r="E20" s="72">
        <f>100*(SUM(Taulukko!F29:F31)-SUM(Taulukko!F17:F19))/SUM(Taulukko!F17:F19)</f>
        <v>4.47595985805896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5.127136306794478</v>
      </c>
      <c r="H20" s="72">
        <f>100*(SUM(Taulukko!J29:J31)-SUM(Taulukko!J17:J19))/SUM(Taulukko!J17:J19)</f>
        <v>5.368289637952562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10.701107011070118</v>
      </c>
      <c r="K20" s="72">
        <f>100*(SUM(Taulukko!N29:N31)-SUM(Taulukko!N17:N19))/SUM(Taulukko!N17:N19)</f>
        <v>11.181434599156095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4.759200735192001</v>
      </c>
      <c r="N20" s="72">
        <f>100*(SUM(Taulukko!R29:R31)-SUM(Taulukko!R17:R19))/SUM(Taulukko!R17:R19)</f>
        <v>6.764319162391903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-4.915855791998127</v>
      </c>
      <c r="Q20" s="72">
        <f>100*(SUM(Taulukko!V29:V31)-SUM(Taulukko!V17:V19))/SUM(Taulukko!V17:V19)</f>
        <v>-3.553368274638361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2.693689139321354</v>
      </c>
      <c r="T20" s="72">
        <f>100*(SUM(Taulukko!Z29:Z31)-SUM(Taulukko!Z17:Z19))/SUM(Taulukko!Z17:Z19)</f>
        <v>2.8420732779263034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14.456579920282628</v>
      </c>
      <c r="W20" s="72">
        <f>100*(SUM(Taulukko!AD29:AD31)-SUM(Taulukko!AD17:AD19))/SUM(Taulukko!AD17:AD19)</f>
        <v>14.301373787330025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9.46880823869728</v>
      </c>
      <c r="Z20" s="72">
        <f>100*(SUM(Taulukko!AH29:AH31)-SUM(Taulukko!AH17:AH19))/SUM(Taulukko!AH17:AH19)</f>
        <v>9.541867571343973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6.810860561435795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4.2920390568037545</v>
      </c>
      <c r="E21" s="72">
        <f>100*(SUM(Taulukko!F30:F32)-SUM(Taulukko!F18:F20))/SUM(Taulukko!F18:F20)</f>
        <v>4.617286717403555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5.317823016202747</v>
      </c>
      <c r="H21" s="72">
        <f>100*(SUM(Taulukko!J30:J32)-SUM(Taulukko!J18:J20))/SUM(Taulukko!J18:J20)</f>
        <v>5.428926647326964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10.15625</v>
      </c>
      <c r="K21" s="72">
        <f>100*(SUM(Taulukko!N30:N32)-SUM(Taulukko!N18:N20))/SUM(Taulukko!N18:N20)</f>
        <v>11.233019853709495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5.466647821015643</v>
      </c>
      <c r="N21" s="72">
        <f>100*(SUM(Taulukko!R30:R32)-SUM(Taulukko!R18:R20))/SUM(Taulukko!R18:R20)</f>
        <v>6.761493147295943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-3.110200618180944</v>
      </c>
      <c r="Q21" s="72">
        <f>100*(SUM(Taulukko!V30:V32)-SUM(Taulukko!V18:V20))/SUM(Taulukko!V18:V20)</f>
        <v>-3.1013021120517283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2.57707045427427</v>
      </c>
      <c r="T21" s="72">
        <f>100*(SUM(Taulukko!Z30:Z32)-SUM(Taulukko!Z18:Z20))/SUM(Taulukko!Z18:Z20)</f>
        <v>2.6951185608910597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14.636218878451622</v>
      </c>
      <c r="W21" s="72">
        <f>100*(SUM(Taulukko!AD30:AD32)-SUM(Taulukko!AD18:AD20))/SUM(Taulukko!AD18:AD20)</f>
        <v>14.309759168369352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9.574560786791238</v>
      </c>
      <c r="Z21" s="72">
        <f>100*(SUM(Taulukko!AH30:AH32)-SUM(Taulukko!AH18:AH20))/SUM(Taulukko!AH18:AH20)</f>
        <v>9.638094088512293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7.32381391064026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4.881141574100892</v>
      </c>
      <c r="E22" s="72">
        <f>100*(SUM(Taulukko!F31:F33)-SUM(Taulukko!F19:F21))/SUM(Taulukko!F19:F21)</f>
        <v>4.895866412948625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5.54865424430642</v>
      </c>
      <c r="H22" s="72">
        <f>100*(SUM(Taulukko!J31:J33)-SUM(Taulukko!J19:J21))/SUM(Taulukko!J19:J21)</f>
        <v>5.489063144861746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10.144181256436658</v>
      </c>
      <c r="K22" s="72">
        <f>100*(SUM(Taulukko!N31:N33)-SUM(Taulukko!N19:N21))/SUM(Taulukko!N19:N21)</f>
        <v>11.335403726708094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5.64234014776859</v>
      </c>
      <c r="N22" s="72">
        <f>100*(SUM(Taulukko!R31:R33)-SUM(Taulukko!R19:R21))/SUM(Taulukko!R19:R21)</f>
        <v>6.749726027577193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-2.5144336914450918</v>
      </c>
      <c r="Q22" s="72">
        <f>100*(SUM(Taulukko!V31:V33)-SUM(Taulukko!V19:V21))/SUM(Taulukko!V19:V21)</f>
        <v>-2.562250884058404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2.868962625972827</v>
      </c>
      <c r="T22" s="72">
        <f>100*(SUM(Taulukko!Z31:Z33)-SUM(Taulukko!Z19:Z21))/SUM(Taulukko!Z19:Z21)</f>
        <v>2.5651059419223277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14.642300882013902</v>
      </c>
      <c r="W22" s="72">
        <f>100*(SUM(Taulukko!AD31:AD33)-SUM(Taulukko!AD19:AD21))/SUM(Taulukko!AD19:AD21)</f>
        <v>14.211514685865644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9.780895857312627</v>
      </c>
      <c r="Z22" s="72">
        <f>100*(SUM(Taulukko!AH31:AH33)-SUM(Taulukko!AH19:AH21))/SUM(Taulukko!AH19:AH21)</f>
        <v>9.746514314000501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7.6430205949656695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5.379540244118834</v>
      </c>
      <c r="E23" s="72">
        <f>100*(SUM(Taulukko!F32:F34)-SUM(Taulukko!F20:F22))/SUM(Taulukko!F20:F22)</f>
        <v>5.202953271167789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5.819232356582747</v>
      </c>
      <c r="H23" s="72">
        <f>100*(SUM(Taulukko!J32:J34)-SUM(Taulukko!J20:J22))/SUM(Taulukko!J20:J22)</f>
        <v>5.548705302096189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10.776302349336069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6.147193650688569</v>
      </c>
      <c r="N23" s="72">
        <f>100*(SUM(Taulukko!R32:R34)-SUM(Taulukko!R20:R22))/SUM(Taulukko!R20:R22)</f>
        <v>6.749310155186236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-1.1800506697476774</v>
      </c>
      <c r="Q23" s="72">
        <f>100*(SUM(Taulukko!V32:V34)-SUM(Taulukko!V20:V22))/SUM(Taulukko!V20:V22)</f>
        <v>-2.021340954895403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2.7361810377007685</v>
      </c>
      <c r="T23" s="72">
        <f>100*(SUM(Taulukko!Z32:Z34)-SUM(Taulukko!Z20:Z22))/SUM(Taulukko!Z20:Z22)</f>
        <v>2.4226141700584347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12.997646667641256</v>
      </c>
      <c r="W23" s="72">
        <f>100*(SUM(Taulukko!AD32:AD34)-SUM(Taulukko!AD20:AD22))/SUM(Taulukko!AD20:AD22)</f>
        <v>13.953462587854201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9.983188293550858</v>
      </c>
      <c r="Z23" s="72">
        <f>100*(SUM(Taulukko!AH32:AH34)-SUM(Taulukko!AH20:AH22))/SUM(Taulukko!AH20:AH22)</f>
        <v>9.857585465294257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7.839562443026431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5.862268811204358</v>
      </c>
      <c r="E24" s="72">
        <f>100*(SUM(Taulukko!F33:F35)-SUM(Taulukko!F21:F23))/SUM(Taulukko!F21:F23)</f>
        <v>5.381417767076041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6.090534979423873</v>
      </c>
      <c r="H24" s="72">
        <f>100*(SUM(Taulukko!J33:J35)-SUM(Taulukko!J21:J23))/SUM(Taulukko!J21:J23)</f>
        <v>5.607859189521076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11.89628876461617</v>
      </c>
      <c r="K24" s="72">
        <f>100*(SUM(Taulukko!N33:N35)-SUM(Taulukko!N21:N23))/SUM(Taulukko!N21:N23)</f>
        <v>11.845449923741745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6.43207901364678</v>
      </c>
      <c r="N24" s="72">
        <f>100*(SUM(Taulukko!R33:R35)-SUM(Taulukko!R21:R23))/SUM(Taulukko!R21:R23)</f>
        <v>6.717444028154562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-1.4106094685173174</v>
      </c>
      <c r="Q24" s="72">
        <f>100*(SUM(Taulukko!V33:V35)-SUM(Taulukko!V21:V23))/SUM(Taulukko!V21:V23)</f>
        <v>-1.5156534537976372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2.7307388000880843</v>
      </c>
      <c r="T24" s="72">
        <f>100*(SUM(Taulukko!Z33:Z35)-SUM(Taulukko!Z21:Z23))/SUM(Taulukko!Z21:Z23)</f>
        <v>2.2487653095993068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11.317086387226663</v>
      </c>
      <c r="W24" s="72">
        <f>100*(SUM(Taulukko!AD33:AD35)-SUM(Taulukko!AD21:AD23))/SUM(Taulukko!AD21:AD23)</f>
        <v>13.542147353703271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10.487897162260506</v>
      </c>
      <c r="Z24" s="72">
        <f>100*(SUM(Taulukko!AH33:AH35)-SUM(Taulukko!AH21:AH23))/SUM(Taulukko!AH21:AH23)</f>
        <v>9.9506379618892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8.727272727272721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5.622435155875732</v>
      </c>
      <c r="E25" s="72">
        <f>100*(SUM(Taulukko!F34:F36)-SUM(Taulukko!F22:F24))/SUM(Taulukko!F22:F24)</f>
        <v>5.335526551576272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6.145022531749259</v>
      </c>
      <c r="H25" s="72">
        <f>100*(SUM(Taulukko!J34:J36)-SUM(Taulukko!J22:J24))/SUM(Taulukko!J22:J24)</f>
        <v>5.666530778638404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12.929292929292911</v>
      </c>
      <c r="K25" s="72">
        <f>100*(SUM(Taulukko!N34:N36)-SUM(Taulukko!N22:N24))/SUM(Taulukko!N22:N24)</f>
        <v>12.090680100755668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6.3470815004977075</v>
      </c>
      <c r="N25" s="72">
        <f>100*(SUM(Taulukko!R34:R36)-SUM(Taulukko!R22:R24))/SUM(Taulukko!R22:R24)</f>
        <v>6.610229067471733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-0.8918832829798958</v>
      </c>
      <c r="Q25" s="72">
        <f>100*(SUM(Taulukko!V34:V36)-SUM(Taulukko!V22:V24))/SUM(Taulukko!V22:V24)</f>
        <v>-1.026162086775587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1.9664698891639456</v>
      </c>
      <c r="T25" s="72">
        <f>100*(SUM(Taulukko!Z34:Z36)-SUM(Taulukko!Z22:Z24))/SUM(Taulukko!Z22:Z24)</f>
        <v>2.053663058293332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10.022382742607645</v>
      </c>
      <c r="W25" s="72">
        <f>100*(SUM(Taulukko!AD34:AD36)-SUM(Taulukko!AD22:AD24))/SUM(Taulukko!AD22:AD24)</f>
        <v>13.050490725310432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10.078157551645814</v>
      </c>
      <c r="Z25" s="72">
        <f>100*(SUM(Taulukko!AH34:AH36)-SUM(Taulukko!AH22:AH24))/SUM(Taulukko!AH22:AH24)</f>
        <v>10.01217061911723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8.795669824086604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4.976718590569849</v>
      </c>
      <c r="E26" s="72">
        <f>100*(SUM(Taulukko!F35:F37)-SUM(Taulukko!F23:F25))/SUM(Taulukko!F23:F25)</f>
        <v>5.151125104138376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5.91112922951488</v>
      </c>
      <c r="H26" s="72">
        <f>100*(SUM(Taulukko!J35:J37)-SUM(Taulukko!J23:J25))/SUM(Taulukko!J23:J25)</f>
        <v>5.6818181818181825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12.263210368893331</v>
      </c>
      <c r="K26" s="72">
        <f>100*(SUM(Taulukko!N35:N37)-SUM(Taulukko!N23:N25))/SUM(Taulukko!N23:N25)</f>
        <v>12.381427858212687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5.9876937836451365</v>
      </c>
      <c r="N26" s="72">
        <f>100*(SUM(Taulukko!R35:R37)-SUM(Taulukko!R23:R25))/SUM(Taulukko!R23:R25)</f>
        <v>6.499699452173568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-0.6567840818310515</v>
      </c>
      <c r="Q26" s="72">
        <f>100*(SUM(Taulukko!V35:V37)-SUM(Taulukko!V23:V25))/SUM(Taulukko!V23:V25)</f>
        <v>-0.5218425585643091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1.5888548342156514</v>
      </c>
      <c r="T26" s="72">
        <f>100*(SUM(Taulukko!Z35:Z37)-SUM(Taulukko!Z23:Z25))/SUM(Taulukko!Z23:Z25)</f>
        <v>1.8794410333519311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10.235682418282813</v>
      </c>
      <c r="W26" s="72">
        <f>100*(SUM(Taulukko!AD35:AD37)-SUM(Taulukko!AD23:AD25))/SUM(Taulukko!AD23:AD25)</f>
        <v>12.56635935392353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9.963989198189033</v>
      </c>
      <c r="Z26" s="72">
        <f>100*(SUM(Taulukko!AH35:AH37)-SUM(Taulukko!AH23:AH25))/SUM(Taulukko!AH23:AH25)</f>
        <v>10.060689330559377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7.9875055778670125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4.555006575415397</v>
      </c>
      <c r="E27" s="72">
        <f>100*(SUM(Taulukko!F36:F38)-SUM(Taulukko!F24:F26))/SUM(Taulukko!F24:F26)</f>
        <v>5.055912923678979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5.720081135902646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11.8660758247169</v>
      </c>
      <c r="K27" s="72">
        <f>100*(SUM(Taulukko!N36:N38)-SUM(Taulukko!N24:N26))/SUM(Taulukko!N24:N26)</f>
        <v>12.61751608114796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5.916142317569985</v>
      </c>
      <c r="N27" s="72">
        <f>100*(SUM(Taulukko!R36:R38)-SUM(Taulukko!R24:R26))/SUM(Taulukko!R24:R26)</f>
        <v>6.531233766288986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-0.2522369263100129</v>
      </c>
      <c r="Q27" s="72">
        <f>100*(SUM(Taulukko!V36:V38)-SUM(Taulukko!V24:V26))/SUM(Taulukko!V24:V26)</f>
        <v>0.018196159407953053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1.1650113671839206</v>
      </c>
      <c r="T27" s="72">
        <f>100*(SUM(Taulukko!Z36:Z38)-SUM(Taulukko!Z24:Z26))/SUM(Taulukko!Z24:Z26)</f>
        <v>1.771882438008643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10.61455499725076</v>
      </c>
      <c r="W27" s="72">
        <f>100*(SUM(Taulukko!AD36:AD38)-SUM(Taulukko!AD24:AD26))/SUM(Taulukko!AD24:AD26)</f>
        <v>12.1369302219751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9.497267599692146</v>
      </c>
      <c r="Z27" s="72">
        <f>100*(SUM(Taulukko!AH36:AH38)-SUM(Taulukko!AH24:AH26))/SUM(Taulukko!AH24:AH26)</f>
        <v>10.132972901931359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8.152414709791762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4.676445679438181</v>
      </c>
      <c r="E28" s="72">
        <f>100*(SUM(Taulukko!F37:F39)-SUM(Taulukko!F25:F27))/SUM(Taulukko!F25:F27)</f>
        <v>5.234885049513935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5.609362389023408</v>
      </c>
      <c r="H28" s="72">
        <f>100*(SUM(Taulukko!J37:J39)-SUM(Taulukko!J25:J27))/SUM(Taulukko!J25:J27)</f>
        <v>5.669481302774437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11.914062499999988</v>
      </c>
      <c r="K28" s="72">
        <f>100*(SUM(Taulukko!N37:N39)-SUM(Taulukko!N25:N27))/SUM(Taulukko!N25:N27)</f>
        <v>12.95387634936212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6.469332956890684</v>
      </c>
      <c r="N28" s="72">
        <f>100*(SUM(Taulukko!R37:R39)-SUM(Taulukko!R25:R27))/SUM(Taulukko!R25:R27)</f>
        <v>6.7672576450102415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0.31804826300897154</v>
      </c>
      <c r="Q28" s="72">
        <f>100*(SUM(Taulukko!V37:V39)-SUM(Taulukko!V25:V27))/SUM(Taulukko!V25:V27)</f>
        <v>0.6118871641035798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1.2280276643797796</v>
      </c>
      <c r="T28" s="72">
        <f>100*(SUM(Taulukko!Z37:Z39)-SUM(Taulukko!Z25:Z27))/SUM(Taulukko!Z25:Z27)</f>
        <v>1.757418696776338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10.51799046600319</v>
      </c>
      <c r="W28" s="72">
        <f>100*(SUM(Taulukko!AD37:AD39)-SUM(Taulukko!AD25:AD27))/SUM(Taulukko!AD25:AD27)</f>
        <v>11.773073508192613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9.936607272227674</v>
      </c>
      <c r="Z28" s="72">
        <f>100*(SUM(Taulukko!AH37:AH39)-SUM(Taulukko!AH25:AH27))/SUM(Taulukko!AH25:AH27)</f>
        <v>10.25431693173754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8.344312692138791</v>
      </c>
      <c r="AC28" s="72">
        <f>100*(SUM(Taulukko!AL37:AL39)-SUM(Taulukko!AL25:AL27))/SUM(Taulukko!AL25:AL27)</f>
        <v>8.77038342882326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5.596865719616963</v>
      </c>
      <c r="E29" s="72">
        <f>100*(SUM(Taulukko!F38:F40)-SUM(Taulukko!F26:F28))/SUM(Taulukko!F26:F28)</f>
        <v>5.684819483915896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7.352350341502604</v>
      </c>
      <c r="H29" s="72">
        <f>100*(SUM(Taulukko!J38:J40)-SUM(Taulukko!J26:J28))/SUM(Taulukko!J26:J28)</f>
        <v>5.6445156124899905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13.339824732229797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7.191780966239637</v>
      </c>
      <c r="N29" s="72">
        <f>100*(SUM(Taulukko!R38:R40)-SUM(Taulukko!R26:R28))/SUM(Taulukko!R26:R28)</f>
        <v>7.10282270885212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0.674930065936685</v>
      </c>
      <c r="Q29" s="72">
        <f>100*(SUM(Taulukko!V38:V40)-SUM(Taulukko!V26:V28))/SUM(Taulukko!V26:V28)</f>
        <v>1.2736141749837309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1.6899202043761752</v>
      </c>
      <c r="T29" s="72">
        <f>100*(SUM(Taulukko!Z38:Z40)-SUM(Taulukko!Z26:Z28))/SUM(Taulukko!Z26:Z28)</f>
        <v>1.8273159761010282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10.559087874366107</v>
      </c>
      <c r="W29" s="72">
        <f>100*(SUM(Taulukko!AD38:AD40)-SUM(Taulukko!AD26:AD28))/SUM(Taulukko!AD26:AD28)</f>
        <v>11.493332197179507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10.51602667063281</v>
      </c>
      <c r="Z29" s="72">
        <f>100*(SUM(Taulukko!AH38:AH40)-SUM(Taulukko!AH26:AH28))/SUM(Taulukko!AH26:AH28)</f>
        <v>10.409073234563428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9.749670619235845</v>
      </c>
      <c r="AC29" s="72">
        <f>100*(SUM(Taulukko!AL38:AL40)-SUM(Taulukko!AL26:AL28))/SUM(Taulukko!AL26:AL28)</f>
        <v>9.206488382288482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6.396756655955354</v>
      </c>
      <c r="E30" s="72">
        <f>100*(SUM(Taulukko!F39:F41)-SUM(Taulukko!F27:F29))/SUM(Taulukko!F27:F29)</f>
        <v>6.227376267040134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8.59656137544983</v>
      </c>
      <c r="H30" s="72">
        <f>100*(SUM(Taulukko!J39:J41)-SUM(Taulukko!J27:J29))/SUM(Taulukko!J27:J29)</f>
        <v>5.619768832204075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14.28571428571427</v>
      </c>
      <c r="K30" s="72">
        <f>100*(SUM(Taulukko!N39:N41)-SUM(Taulukko!N27:N29))/SUM(Taulukko!N27:N29)</f>
        <v>13.713182037662968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8.573631692016537</v>
      </c>
      <c r="N30" s="72">
        <f>100*(SUM(Taulukko!R39:R41)-SUM(Taulukko!R27:R29))/SUM(Taulukko!R27:R29)</f>
        <v>7.371046495840548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1.4105097869345116</v>
      </c>
      <c r="Q30" s="72">
        <f>100*(SUM(Taulukko!V39:V41)-SUM(Taulukko!V27:V29))/SUM(Taulukko!V27:V29)</f>
        <v>2.022137268489197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2.0211374584683783</v>
      </c>
      <c r="T30" s="72">
        <f>100*(SUM(Taulukko!Z39:Z41)-SUM(Taulukko!Z27:Z29))/SUM(Taulukko!Z27:Z29)</f>
        <v>1.9423003525174198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10.627752914642851</v>
      </c>
      <c r="W30" s="72">
        <f>100*(SUM(Taulukko!AD39:AD41)-SUM(Taulukko!AD27:AD29))/SUM(Taulukko!AD27:AD29)</f>
        <v>11.306808876832907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10.812867753537693</v>
      </c>
      <c r="Z30" s="72">
        <f>100*(SUM(Taulukko!AH39:AH41)-SUM(Taulukko!AH27:AH29))/SUM(Taulukko!AH27:AH29)</f>
        <v>10.55896487677687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9.364111498257852</v>
      </c>
      <c r="AC30" s="72">
        <f>100*(SUM(Taulukko!AL39:AL41)-SUM(Taulukko!AL27:AL29))/SUM(Taulukko!AL27:AL29)</f>
        <v>9.72949389179755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7.197018507888592</v>
      </c>
      <c r="E31" s="72">
        <f>100*(SUM(Taulukko!F40:F42)-SUM(Taulukko!F28:F30))/SUM(Taulukko!F28:F30)</f>
        <v>6.647776343517484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9.56175298804781</v>
      </c>
      <c r="H31" s="72">
        <f>100*(SUM(Taulukko!J40:J42)-SUM(Taulukko!J28:J30))/SUM(Taulukko!J28:J30)</f>
        <v>5.595238095238105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15.088899567515606</v>
      </c>
      <c r="K31" s="72">
        <f>100*(SUM(Taulukko!N40:N42)-SUM(Taulukko!N28:N30))/SUM(Taulukko!N28:N30)</f>
        <v>13.977979894686476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9.094855058130605</v>
      </c>
      <c r="N31" s="72">
        <f>100*(SUM(Taulukko!R40:R42)-SUM(Taulukko!R28:R30))/SUM(Taulukko!R28:R30)</f>
        <v>7.514370882125425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2.9421412571722914</v>
      </c>
      <c r="Q31" s="72">
        <f>100*(SUM(Taulukko!V40:V42)-SUM(Taulukko!V28:V30))/SUM(Taulukko!V28:V30)</f>
        <v>2.8383766636198042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2.524016705860271</v>
      </c>
      <c r="T31" s="72">
        <f>100*(SUM(Taulukko!Z40:Z42)-SUM(Taulukko!Z28:Z30))/SUM(Taulukko!Z28:Z30)</f>
        <v>2.0574381051084996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10.933134163665002</v>
      </c>
      <c r="W31" s="72">
        <f>100*(SUM(Taulukko!AD40:AD42)-SUM(Taulukko!AD28:AD30))/SUM(Taulukko!AD28:AD30)</f>
        <v>11.176835808408649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10.947696427283288</v>
      </c>
      <c r="Z31" s="72">
        <f>100*(SUM(Taulukko!AH40:AH42)-SUM(Taulukko!AH28:AH30))/SUM(Taulukko!AH28:AH30)</f>
        <v>10.681978780762831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10.569812962157451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7.194680221458965</v>
      </c>
      <c r="E32" s="72">
        <f>100*(SUM(Taulukko!F41:F43)-SUM(Taulukko!F29:F31))/SUM(Taulukko!F29:F31)</f>
        <v>6.810872334649046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8.445678033306903</v>
      </c>
      <c r="H32" s="72">
        <f>100*(SUM(Taulukko!J41:J43)-SUM(Taulukko!J29:J31))/SUM(Taulukko!J29:J31)</f>
        <v>5.568720379146929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15.380952380952385</v>
      </c>
      <c r="K32" s="72">
        <f>100*(SUM(Taulukko!N41:N43)-SUM(Taulukko!N29:N31))/SUM(Taulukko!N29:N31)</f>
        <v>14.136622390891862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9.592019898750088</v>
      </c>
      <c r="N32" s="72">
        <f>100*(SUM(Taulukko!R41:R43)-SUM(Taulukko!R29:R31))/SUM(Taulukko!R29:R31)</f>
        <v>7.602567046727301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4.512904204630257</v>
      </c>
      <c r="Q32" s="72">
        <f>100*(SUM(Taulukko!V41:V43)-SUM(Taulukko!V29:V31))/SUM(Taulukko!V29:V31)</f>
        <v>3.6374803683920245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2.486228285050451</v>
      </c>
      <c r="T32" s="72">
        <f>100*(SUM(Taulukko!Z41:Z43)-SUM(Taulukko!Z29:Z31))/SUM(Taulukko!Z29:Z31)</f>
        <v>2.139339645128247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10.958796841495758</v>
      </c>
      <c r="W32" s="72">
        <f>100*(SUM(Taulukko!AD41:AD43)-SUM(Taulukko!AD29:AD31))/SUM(Taulukko!AD29:AD31)</f>
        <v>11.04035513071993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10.996436175663517</v>
      </c>
      <c r="Z32" s="72">
        <f>100*(SUM(Taulukko!AH41:AH43)-SUM(Taulukko!AH29:AH31))/SUM(Taulukko!AH29:AH31)</f>
        <v>10.773128296390116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6.968038548180798</v>
      </c>
      <c r="E33" s="72">
        <f>100*(SUM(Taulukko!F42:F44)-SUM(Taulukko!F30:F32))/SUM(Taulukko!F30:F32)</f>
        <v>6.731180036744881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7.573964497041415</v>
      </c>
      <c r="H33" s="72">
        <f>100*(SUM(Taulukko!J42:J44)-SUM(Taulukko!J30:J32))/SUM(Taulukko!J30:J32)</f>
        <v>5.542452830188688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15.130023640661939</v>
      </c>
      <c r="K33" s="72">
        <f>100*(SUM(Taulukko!N42:N44)-SUM(Taulukko!N30:N32))/SUM(Taulukko!N30:N32)</f>
        <v>14.091122592766558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9.015824347777428</v>
      </c>
      <c r="N33" s="72">
        <f>100*(SUM(Taulukko!R42:R44)-SUM(Taulukko!R30:R32))/SUM(Taulukko!R30:R32)</f>
        <v>7.706073090840731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4.51273784624802</v>
      </c>
      <c r="Q33" s="72">
        <f>100*(SUM(Taulukko!V42:V44)-SUM(Taulukko!V30:V32))/SUM(Taulukko!V30:V32)</f>
        <v>4.356058381566806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2.458876995780765</v>
      </c>
      <c r="T33" s="72">
        <f>100*(SUM(Taulukko!Z42:Z44)-SUM(Taulukko!Z30:Z32))/SUM(Taulukko!Z30:Z32)</f>
        <v>2.1823127910556512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10.731187945675586</v>
      </c>
      <c r="W33" s="72">
        <f>100*(SUM(Taulukko!AD42:AD44)-SUM(Taulukko!AD30:AD32))/SUM(Taulukko!AD30:AD32)</f>
        <v>10.868816735390556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11.070520032713842</v>
      </c>
      <c r="Z33" s="72">
        <f>100*(SUM(Taulukko!AH42:AH44)-SUM(Taulukko!AH30:AH32))/SUM(Taulukko!AH30:AH32)</f>
        <v>10.833090808184032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6.491510768278742</v>
      </c>
      <c r="E34" s="72">
        <f>100*(SUM(Taulukko!F43:F45)-SUM(Taulukko!F31:F33))/SUM(Taulukko!F31:F33)</f>
        <v>6.5236625796437036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6.865437426441731</v>
      </c>
      <c r="H34" s="72">
        <f>100*(SUM(Taulukko!J43:J45)-SUM(Taulukko!J31:J33))/SUM(Taulukko!J31:J33)</f>
        <v>5.477308294209713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14.633006077606378</v>
      </c>
      <c r="K34" s="72">
        <f>100*(SUM(Taulukko!N43:N45)-SUM(Taulukko!N31:N33))/SUM(Taulukko!N31:N33)</f>
        <v>13.947001394700125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8.934134811498732</v>
      </c>
      <c r="N34" s="72">
        <f>100*(SUM(Taulukko!R43:R45)-SUM(Taulukko!R31:R33))/SUM(Taulukko!R31:R33)</f>
        <v>7.820759329196863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5.029010078597863</v>
      </c>
      <c r="Q34" s="72">
        <f>100*(SUM(Taulukko!V43:V45)-SUM(Taulukko!V31:V33))/SUM(Taulukko!V31:V33)</f>
        <v>5.014731829697715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1.930105861893924</v>
      </c>
      <c r="T34" s="72">
        <f>100*(SUM(Taulukko!Z43:Z45)-SUM(Taulukko!Z31:Z33))/SUM(Taulukko!Z31:Z33)</f>
        <v>2.2118130565748704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10.436274365570878</v>
      </c>
      <c r="W34" s="72">
        <f>100*(SUM(Taulukko!AD43:AD45)-SUM(Taulukko!AD31:AD33))/SUM(Taulukko!AD31:AD33)</f>
        <v>10.689988705503898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11.037556364105416</v>
      </c>
      <c r="Z34" s="72">
        <f>100*(SUM(Taulukko!AH43:AH45)-SUM(Taulukko!AH31:AH33))/SUM(Taulukko!AH31:AH33)</f>
        <v>10.863214096659261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6.153656265785746</v>
      </c>
      <c r="E35" s="72">
        <f>100*(SUM(Taulukko!F44:F46)-SUM(Taulukko!F32:F34))/SUM(Taulukko!F32:F34)</f>
        <v>6.317019391299259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6.201248049922011</v>
      </c>
      <c r="H35" s="72">
        <f>100*(SUM(Taulukko!J44:J46)-SUM(Taulukko!J32:J34))/SUM(Taulukko!J32:J34)</f>
        <v>5.412772585669795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13.692946058091266</v>
      </c>
      <c r="K35" s="72">
        <f>100*(SUM(Taulukko!N44:N46)-SUM(Taulukko!N32:N34))/SUM(Taulukko!N32:N34)</f>
        <v>13.655172413793112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8.608042301905709</v>
      </c>
      <c r="N35" s="72">
        <f>100*(SUM(Taulukko!R44:R46)-SUM(Taulukko!R32:R34))/SUM(Taulukko!R32:R34)</f>
        <v>7.906406241650639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5.137576073049598</v>
      </c>
      <c r="Q35" s="72">
        <f>100*(SUM(Taulukko!V44:V46)-SUM(Taulukko!V32:V34))/SUM(Taulukko!V32:V34)</f>
        <v>5.661679701194493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1.9189386285788967</v>
      </c>
      <c r="T35" s="72">
        <f>100*(SUM(Taulukko!Z44:Z46)-SUM(Taulukko!Z32:Z34))/SUM(Taulukko!Z32:Z34)</f>
        <v>2.268257376428852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10.441983554513255</v>
      </c>
      <c r="W35" s="72">
        <f>100*(SUM(Taulukko!AD44:AD46)-SUM(Taulukko!AD32:AD34))/SUM(Taulukko!AD32:AD34)</f>
        <v>10.529083272311762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10.79458175613113</v>
      </c>
      <c r="Z35" s="72">
        <f>100*(SUM(Taulukko!AH44:AH46)-SUM(Taulukko!AH32:AH34))/SUM(Taulukko!AH32:AH34)</f>
        <v>10.873398523850982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10.777683854606943</v>
      </c>
      <c r="AC35" s="72">
        <f>100*(SUM(Taulukko!AL44:AL46)-SUM(Taulukko!AL32:AL34))/SUM(Taulukko!AL32:AL34)</f>
        <v>10.759493670886076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5.964679106020632</v>
      </c>
      <c r="E36" s="72">
        <f>100*(SUM(Taulukko!F45:F47)-SUM(Taulukko!F33:F35))/SUM(Taulukko!F33:F35)</f>
        <v>6.2069342000723475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5.740884406516684</v>
      </c>
      <c r="H36" s="72">
        <f>100*(SUM(Taulukko!J45:J47)-SUM(Taulukko!J33:J35))/SUM(Taulukko!J33:J35)</f>
        <v>5.310077519379862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13.448432530667889</v>
      </c>
      <c r="K36" s="72">
        <f>100*(SUM(Taulukko!N45:N47)-SUM(Taulukko!N33:N35))/SUM(Taulukko!N33:N35)</f>
        <v>13.318181818181822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8.44857785692821</v>
      </c>
      <c r="N36" s="72">
        <f>100*(SUM(Taulukko!R45:R47)-SUM(Taulukko!R33:R35))/SUM(Taulukko!R33:R35)</f>
        <v>7.962854104876177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6.8964914896270715</v>
      </c>
      <c r="Q36" s="72">
        <f>100*(SUM(Taulukko!V45:V47)-SUM(Taulukko!V33:V35))/SUM(Taulukko!V33:V35)</f>
        <v>6.294182399968991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2.051513145233527</v>
      </c>
      <c r="T36" s="72">
        <f>100*(SUM(Taulukko!Z45:Z47)-SUM(Taulukko!Z33:Z35))/SUM(Taulukko!Z33:Z35)</f>
        <v>2.372409519959219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10.38054936348499</v>
      </c>
      <c r="W36" s="72">
        <f>100*(SUM(Taulukko!AD45:AD47)-SUM(Taulukko!AD33:AD35))/SUM(Taulukko!AD33:AD35)</f>
        <v>10.368484518029966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10.72363094830417</v>
      </c>
      <c r="Z36" s="72">
        <f>100*(SUM(Taulukko!AH45:AH47)-SUM(Taulukko!AH33:AH35))/SUM(Taulukko!AH33:AH35)</f>
        <v>10.88152597188304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10.618729096989982</v>
      </c>
      <c r="AC36" s="72">
        <f>100*(SUM(Taulukko!AL45:AL47)-SUM(Taulukko!AL33:AL35))/SUM(Taulukko!AL33:AL35)</f>
        <v>10.627615062761496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6.056918074148595</v>
      </c>
      <c r="E37" s="72">
        <f>100*(SUM(Taulukko!F46:F48)-SUM(Taulukko!F34:F36))/SUM(Taulukko!F34:F36)</f>
        <v>6.227175418713019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5.364724044770373</v>
      </c>
      <c r="H37" s="72">
        <f>100*(SUM(Taulukko!J46:J48)-SUM(Taulukko!J34:J36))/SUM(Taulukko!J34:J36)</f>
        <v>5.246913580246923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12.254025044722738</v>
      </c>
      <c r="K37" s="72">
        <f>100*(SUM(Taulukko!N46:N48)-SUM(Taulukko!N34:N36))/SUM(Taulukko!N34:N36)</f>
        <v>12.98876404494381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8.297664417455351</v>
      </c>
      <c r="N37" s="72">
        <f>100*(SUM(Taulukko!R46:R48)-SUM(Taulukko!R34:R36))/SUM(Taulukko!R34:R36)</f>
        <v>8.016324580374084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7.304743678396004</v>
      </c>
      <c r="Q37" s="72">
        <f>100*(SUM(Taulukko!V46:V48)-SUM(Taulukko!V34:V36))/SUM(Taulukko!V34:V36)</f>
        <v>6.8498699715759495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2.562751330800704</v>
      </c>
      <c r="T37" s="72">
        <f>100*(SUM(Taulukko!Z46:Z48)-SUM(Taulukko!Z34:Z36))/SUM(Taulukko!Z34:Z36)</f>
        <v>2.5100157735630226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10.282722713684928</v>
      </c>
      <c r="W37" s="72">
        <f>100*(SUM(Taulukko!AD46:AD48)-SUM(Taulukko!AD34:AD36))/SUM(Taulukko!AD34:AD36)</f>
        <v>10.174587157566013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10.91916505427616</v>
      </c>
      <c r="Z37" s="72">
        <f>100*(SUM(Taulukko!AH46:AH48)-SUM(Taulukko!AH34:AH36))/SUM(Taulukko!AH34:AH36)</f>
        <v>10.893779291245162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10.489220563847434</v>
      </c>
      <c r="AC37" s="72">
        <f>100*(SUM(Taulukko!AL46:AL48)-SUM(Taulukko!AL34:AL36))/SUM(Taulukko!AL34:AL36)</f>
        <v>10.589700996677717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6.495184173102961</v>
      </c>
      <c r="E38" s="72">
        <f>100*(SUM(Taulukko!F47:F49)-SUM(Taulukko!F35:F37))/SUM(Taulukko!F35:F37)</f>
        <v>6.3115850417231005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5.427251732101603</v>
      </c>
      <c r="H38" s="72">
        <f>100*(SUM(Taulukko!J47:J49)-SUM(Taulukko!J35:J37))/SUM(Taulukko!J35:J37)</f>
        <v>5.184331797235023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12.61101243339254</v>
      </c>
      <c r="K38" s="72">
        <f>100*(SUM(Taulukko!N47:N49)-SUM(Taulukko!N35:N37))/SUM(Taulukko!N35:N37)</f>
        <v>12.616614837849847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8.37943072506252</v>
      </c>
      <c r="N38" s="72">
        <f>100*(SUM(Taulukko!R47:R49)-SUM(Taulukko!R35:R37))/SUM(Taulukko!R35:R37)</f>
        <v>8.06456922139429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7.727155914663882</v>
      </c>
      <c r="Q38" s="72">
        <f>100*(SUM(Taulukko!V47:V49)-SUM(Taulukko!V35:V37))/SUM(Taulukko!V35:V37)</f>
        <v>7.293302880245152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2.8206433455548647</v>
      </c>
      <c r="T38" s="72">
        <f>100*(SUM(Taulukko!Z47:Z49)-SUM(Taulukko!Z35:Z37))/SUM(Taulukko!Z35:Z37)</f>
        <v>2.6482320028531157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9.83019587129461</v>
      </c>
      <c r="W38" s="72">
        <f>100*(SUM(Taulukko!AD47:AD49)-SUM(Taulukko!AD35:AD37))/SUM(Taulukko!AD35:AD37)</f>
        <v>9.945772829985073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11.141233340627934</v>
      </c>
      <c r="Z38" s="72">
        <f>100*(SUM(Taulukko!AH47:AH49)-SUM(Taulukko!AH35:AH37))/SUM(Taulukko!AH35:AH37)</f>
        <v>10.895754968120064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10.867768595041303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6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6.805928082871703</v>
      </c>
      <c r="E39" s="72">
        <f>100*(SUM(Taulukko!F48:F50)-SUM(Taulukko!F36:F38))/SUM(Taulukko!F36:F38)</f>
        <v>6.283723444758062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5.525709900230229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13.160211267605634</v>
      </c>
      <c r="K39" s="72">
        <f>100*(SUM(Taulukko!N48:N50)-SUM(Taulukko!N36:N38))/SUM(Taulukko!N36:N38)</f>
        <v>12.258347978910358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8.501306879910807</v>
      </c>
      <c r="N39" s="72">
        <f>100*(SUM(Taulukko!R48:R50)-SUM(Taulukko!R36:R38))/SUM(Taulukko!R36:R38)</f>
        <v>8.046182037002456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8.374584127394296</v>
      </c>
      <c r="Q39" s="72">
        <f>100*(SUM(Taulukko!V48:V50)-SUM(Taulukko!V36:V38))/SUM(Taulukko!V36:V38)</f>
        <v>7.61531020410455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3.16918371052386</v>
      </c>
      <c r="T39" s="72">
        <f>100*(SUM(Taulukko!Z48:Z50)-SUM(Taulukko!Z36:Z38))/SUM(Taulukko!Z36:Z38)</f>
        <v>2.7552343029297965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9.631975694344904</v>
      </c>
      <c r="W39" s="72">
        <f>100*(SUM(Taulukko!AD48:AD50)-SUM(Taulukko!AD36:AD38))/SUM(Taulukko!AD36:AD38)</f>
        <v>9.711898971345347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11.387631358369967</v>
      </c>
      <c r="Z39" s="72">
        <f>100*(SUM(Taulukko!AH48:AH50)-SUM(Taulukko!AH36:AH38))/SUM(Taulukko!AH36:AH38)</f>
        <v>10.862086728079769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10.692339205243751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6.371415145965974</v>
      </c>
      <c r="E40" s="72">
        <f>100*(SUM(Taulukko!F49:F51)-SUM(Taulukko!F37:F39))/SUM(Taulukko!F37:F39)</f>
        <v>6.005702666517481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5.3496369889186095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13.089005235602095</v>
      </c>
      <c r="K40" s="72">
        <f>100*(SUM(Taulukko!N49:N51)-SUM(Taulukko!N37:N39))/SUM(Taulukko!N37:N39)</f>
        <v>11.815812337098157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8.158196226073533</v>
      </c>
      <c r="N40" s="72">
        <f>100*(SUM(Taulukko!R49:R51)-SUM(Taulukko!R37:R39))/SUM(Taulukko!R37:R39)</f>
        <v>7.902403034243824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8.094647428979913</v>
      </c>
      <c r="Q40" s="72">
        <f>100*(SUM(Taulukko!V49:V51)-SUM(Taulukko!V37:V39))/SUM(Taulukko!V37:V39)</f>
        <v>7.808208024101512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3.392561515325401</v>
      </c>
      <c r="T40" s="72">
        <f>100*(SUM(Taulukko!Z49:Z51)-SUM(Taulukko!Z37:Z39))/SUM(Taulukko!Z37:Z39)</f>
        <v>2.8033876969430267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9.567887182872543</v>
      </c>
      <c r="W40" s="72">
        <f>100*(SUM(Taulukko!AD49:AD51)-SUM(Taulukko!AD37:AD39))/SUM(Taulukko!AD37:AD39)</f>
        <v>9.472771183659276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11.200668803596532</v>
      </c>
      <c r="Z40" s="72">
        <f>100*(SUM(Taulukko!AH49:AH51)-SUM(Taulukko!AH37:AH39))/SUM(Taulukko!AH37:AH39)</f>
        <v>10.774047404344666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8.95824888528577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5.525434942922717</v>
      </c>
      <c r="E41" s="72">
        <f>100*(SUM(Taulukko!F50:F52)-SUM(Taulukko!F38:F40))/SUM(Taulukko!F38:F40)</f>
        <v>5.533480708950513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3.480538922155693</v>
      </c>
      <c r="H41" s="72">
        <f>100*(SUM(Taulukko!J50:J52)-SUM(Taulukko!J38:J40))/SUM(Taulukko!J38:J40)</f>
        <v>4.964001515725663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11.913978494623652</v>
      </c>
      <c r="K41" s="72">
        <f>100*(SUM(Taulukko!N50:N52)-SUM(Taulukko!N38:N40))/SUM(Taulukko!N38:N40)</f>
        <v>11.297250859106532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7.764035592256147</v>
      </c>
      <c r="N41" s="72">
        <f>100*(SUM(Taulukko!R50:R52)-SUM(Taulukko!R38:R40))/SUM(Taulukko!R38:R40)</f>
        <v>7.665388499007558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7.99648958960394</v>
      </c>
      <c r="Q41" s="72">
        <f>100*(SUM(Taulukko!V50:V52)-SUM(Taulukko!V38:V40))/SUM(Taulukko!V38:V40)</f>
        <v>7.9007304792299795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3.0968506350989613</v>
      </c>
      <c r="T41" s="72">
        <f>100*(SUM(Taulukko!Z50:Z52)-SUM(Taulukko!Z38:Z40))/SUM(Taulukko!Z38:Z40)</f>
        <v>2.7828863192955327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9.511042096746692</v>
      </c>
      <c r="W41" s="72">
        <f>100*(SUM(Taulukko!AD50:AD52)-SUM(Taulukko!AD38:AD40))/SUM(Taulukko!AD38:AD40)</f>
        <v>9.17733064576791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10.827031254877902</v>
      </c>
      <c r="Z41" s="72">
        <f>100*(SUM(Taulukko!AH50:AH52)-SUM(Taulukko!AH38:AH40))/SUM(Taulukko!AH38:AH40)</f>
        <v>10.636789359161614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7.963185274109645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4.759820009643688</v>
      </c>
      <c r="E42" s="72">
        <f>100*(SUM(Taulukko!F51:F53)-SUM(Taulukko!F39:F41))/SUM(Taulukko!F39:F41)</f>
        <v>5.055338696398665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2.0250368188512518</v>
      </c>
      <c r="H42" s="72">
        <f>100*(SUM(Taulukko!J51:J53)-SUM(Taulukko!J39:J41))/SUM(Taulukko!J39:J41)</f>
        <v>4.90566037735849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10.042372881355952</v>
      </c>
      <c r="K42" s="72">
        <f>100*(SUM(Taulukko!N51:N53)-SUM(Taulukko!N39:N41))/SUM(Taulukko!N39:N41)</f>
        <v>10.743099787685779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7.220258095933773</v>
      </c>
      <c r="N42" s="72">
        <f>100*(SUM(Taulukko!R51:R53)-SUM(Taulukko!R39:R41))/SUM(Taulukko!R39:R41)</f>
        <v>7.436587330579504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8.142293498071057</v>
      </c>
      <c r="Q42" s="72">
        <f>100*(SUM(Taulukko!V51:V53)-SUM(Taulukko!V39:V41))/SUM(Taulukko!V39:V41)</f>
        <v>7.920401424532067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2.6807928151219964</v>
      </c>
      <c r="T42" s="72">
        <f>100*(SUM(Taulukko!Z51:Z53)-SUM(Taulukko!Z39:Z41))/SUM(Taulukko!Z39:Z41)</f>
        <v>2.7208127861891107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8.980622855061243</v>
      </c>
      <c r="W42" s="72">
        <f>100*(SUM(Taulukko!AD51:AD53)-SUM(Taulukko!AD39:AD41))/SUM(Taulukko!AD39:AD41)</f>
        <v>8.787119386113377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10.546910064392724</v>
      </c>
      <c r="Z42" s="72">
        <f>100*(SUM(Taulukko!AH51:AH53)-SUM(Taulukko!AH39:AH41))/SUM(Taulukko!AH39:AH41)</f>
        <v>10.470765174195092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7.885304659498189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4.42848938690976</v>
      </c>
      <c r="E43" s="72">
        <f>100*(SUM(Taulukko!F52:F54)-SUM(Taulukko!F40:F42))/SUM(Taulukko!F40:F42)</f>
        <v>4.7184459782450565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1.1636363636363802</v>
      </c>
      <c r="H43" s="72">
        <f>100*(SUM(Taulukko!J52:J54)-SUM(Taulukko!J40:J42))/SUM(Taulukko!J40:J42)</f>
        <v>4.885381435550545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9.018789144050114</v>
      </c>
      <c r="K43" s="72">
        <f>100*(SUM(Taulukko!N52:N54)-SUM(Taulukko!N40:N42))/SUM(Taulukko!N40:N42)</f>
        <v>10.247795044099108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7.274950304911488</v>
      </c>
      <c r="N43" s="72">
        <f>100*(SUM(Taulukko!R52:R54)-SUM(Taulukko!R40:R42))/SUM(Taulukko!R40:R42)</f>
        <v>7.2880630550305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8.48838106849437</v>
      </c>
      <c r="Q43" s="72">
        <f>100*(SUM(Taulukko!V52:V54)-SUM(Taulukko!V40:V42))/SUM(Taulukko!V40:V42)</f>
        <v>7.853386675954591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2.277436665908825</v>
      </c>
      <c r="T43" s="72">
        <f>100*(SUM(Taulukko!Z52:Z54)-SUM(Taulukko!Z40:Z42))/SUM(Taulukko!Z40:Z42)</f>
        <v>2.6656062180848674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8.2126635204946</v>
      </c>
      <c r="W43" s="72">
        <f>100*(SUM(Taulukko!AD52:AD54)-SUM(Taulukko!AD40:AD42))/SUM(Taulukko!AD40:AD42)</f>
        <v>8.342463089699264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10.403024756288472</v>
      </c>
      <c r="Z43" s="72">
        <f>100*(SUM(Taulukko!AH52:AH54)-SUM(Taulukko!AH40:AH42))/SUM(Taulukko!AH40:AH42)</f>
        <v>10.289575569508292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7.671125098347758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4.329924611780303</v>
      </c>
      <c r="E44" s="72">
        <f>100*(SUM(Taulukko!F53:F55)-SUM(Taulukko!F41:F43))/SUM(Taulukko!F41:F43)</f>
        <v>4.554237806265148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2.010968921389397</v>
      </c>
      <c r="H44" s="72">
        <f>100*(SUM(Taulukko!J53:J55)-SUM(Taulukko!J41:J43))/SUM(Taulukko!J41:J43)</f>
        <v>4.788627010849237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8.543128353281052</v>
      </c>
      <c r="K44" s="72">
        <f>100*(SUM(Taulukko!N53:N55)-SUM(Taulukko!N41:N43))/SUM(Taulukko!N41:N43)</f>
        <v>9.8503740648379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7.175365859953378</v>
      </c>
      <c r="N44" s="72">
        <f>100*(SUM(Taulukko!R53:R55)-SUM(Taulukko!R41:R43))/SUM(Taulukko!R41:R43)</f>
        <v>7.199745129492425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7.96281227464867</v>
      </c>
      <c r="Q44" s="72">
        <f>100*(SUM(Taulukko!V53:V55)-SUM(Taulukko!V41:V43))/SUM(Taulukko!V41:V43)</f>
        <v>7.6832531810244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2.2595070814007574</v>
      </c>
      <c r="T44" s="72">
        <f>100*(SUM(Taulukko!Z53:Z55)-SUM(Taulukko!Z41:Z43))/SUM(Taulukko!Z41:Z43)</f>
        <v>2.656883293855749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7.825009968277934</v>
      </c>
      <c r="W44" s="72">
        <f>100*(SUM(Taulukko!AD53:AD55)-SUM(Taulukko!AD41:AD43))/SUM(Taulukko!AD41:AD43)</f>
        <v>7.918963135672087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9.977469317280516</v>
      </c>
      <c r="Z44" s="72">
        <f>100*(SUM(Taulukko!AH53:AH55)-SUM(Taulukko!AH41:AH43))/SUM(Taulukko!AH41:AH43)</f>
        <v>10.102802521665803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7.0982839313572725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4.329453195975709</v>
      </c>
      <c r="E45" s="72">
        <f>100*(SUM(Taulukko!F54:F56)-SUM(Taulukko!F42:F44))/SUM(Taulukko!F42:F44)</f>
        <v>4.53777308625711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2.530253025302543</v>
      </c>
      <c r="H45" s="72">
        <f>100*(SUM(Taulukko!J54:J56)-SUM(Taulukko!J42:J44))/SUM(Taulukko!J42:J44)</f>
        <v>4.729981378026087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8.952772073921976</v>
      </c>
      <c r="K45" s="72">
        <f>100*(SUM(Taulukko!N54:N56)-SUM(Taulukko!N42:N44))/SUM(Taulukko!N42:N44)</f>
        <v>9.592424866200112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7.180232101694922</v>
      </c>
      <c r="N45" s="72">
        <f>100*(SUM(Taulukko!R54:R56)-SUM(Taulukko!R42:R44))/SUM(Taulukko!R42:R44)</f>
        <v>7.128309728238985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8.200381576553124</v>
      </c>
      <c r="Q45" s="72">
        <f>100*(SUM(Taulukko!V54:V56)-SUM(Taulukko!V42:V44))/SUM(Taulukko!V42:V44)</f>
        <v>7.408772962729101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2.2910077013613557</v>
      </c>
      <c r="T45" s="72">
        <f>100*(SUM(Taulukko!Z54:Z56)-SUM(Taulukko!Z42:Z44))/SUM(Taulukko!Z42:Z44)</f>
        <v>2.710738530196377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7.461060450237828</v>
      </c>
      <c r="W45" s="72">
        <f>100*(SUM(Taulukko!AD54:AD56)-SUM(Taulukko!AD42:AD44))/SUM(Taulukko!AD42:AD44)</f>
        <v>7.549016368911696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9.568392297412457</v>
      </c>
      <c r="Z45" s="72">
        <f>100*(SUM(Taulukko!AH54:AH56)-SUM(Taulukko!AH42:AH44))/SUM(Taulukko!AH42:AH44)</f>
        <v>9.931259935962013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4.614052813766587</v>
      </c>
      <c r="E46" s="72">
        <f>100*(SUM(Taulukko!F55:F57)-SUM(Taulukko!F43:F45))/SUM(Taulukko!F43:F45)</f>
        <v>4.622087721464077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3.046989720998536</v>
      </c>
      <c r="H46" s="72">
        <f>100*(SUM(Taulukko!J55:J57)-SUM(Taulukko!J43:J45))/SUM(Taulukko!J43:J45)</f>
        <v>4.710682492581598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9.420880913539964</v>
      </c>
      <c r="K46" s="72">
        <f>100*(SUM(Taulukko!N55:N57)-SUM(Taulukko!N43:N45))/SUM(Taulukko!N43:N45)</f>
        <v>9.424724602203202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7.00799638691351</v>
      </c>
      <c r="N46" s="72">
        <f>100*(SUM(Taulukko!R55:R57)-SUM(Taulukko!R43:R45))/SUM(Taulukko!R43:R45)</f>
        <v>7.064538879214136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6.827600493294634</v>
      </c>
      <c r="Q46" s="72">
        <f>100*(SUM(Taulukko!V55:V57)-SUM(Taulukko!V43:V45))/SUM(Taulukko!V43:V45)</f>
        <v>7.050443456843404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2.8584228714099877</v>
      </c>
      <c r="T46" s="72">
        <f>100*(SUM(Taulukko!Z55:Z57)-SUM(Taulukko!Z43:Z45))/SUM(Taulukko!Z43:Z45)</f>
        <v>2.8148637278451356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8.2501029037786</v>
      </c>
      <c r="W46" s="72">
        <f>100*(SUM(Taulukko!AD55:AD57)-SUM(Taulukko!AD43:AD45))/SUM(Taulukko!AD43:AD45)</f>
        <v>7.227364787218107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9.627020418666751</v>
      </c>
      <c r="Z46" s="72">
        <f>100*(SUM(Taulukko!AH55:AH57)-SUM(Taulukko!AH43:AH45))/SUM(Taulukko!AH43:AH45)</f>
        <v>9.791004895926253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6.446661550268593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4.820951887065104</v>
      </c>
      <c r="E47" s="72">
        <f>100*(SUM(Taulukko!F56:F58)-SUM(Taulukko!F44:F46))/SUM(Taulukko!F44:F46)</f>
        <v>4.72535639433632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3.52552331986778</v>
      </c>
      <c r="H47" s="72">
        <f>100*(SUM(Taulukko!J56:J58)-SUM(Taulukko!J44:J46))/SUM(Taulukko!J44:J46)</f>
        <v>4.728481714074603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9.691808596918088</v>
      </c>
      <c r="K47" s="72">
        <f>100*(SUM(Taulukko!N56:N58)-SUM(Taulukko!N44:N46))/SUM(Taulukko!N44:N46)</f>
        <v>9.344660194174756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6.982695312381966</v>
      </c>
      <c r="N47" s="72">
        <f>100*(SUM(Taulukko!R56:R58)-SUM(Taulukko!R44:R46))/SUM(Taulukko!R44:R46)</f>
        <v>7.022827525488978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7.0747428990949</v>
      </c>
      <c r="Q47" s="72">
        <f>100*(SUM(Taulukko!V56:V58)-SUM(Taulukko!V44:V46))/SUM(Taulukko!V44:V46)</f>
        <v>6.648251496423949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3.1987247608926928</v>
      </c>
      <c r="T47" s="72">
        <f>100*(SUM(Taulukko!Z56:Z58)-SUM(Taulukko!Z44:Z46))/SUM(Taulukko!Z44:Z46)</f>
        <v>2.931917012733769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7.668102210737871</v>
      </c>
      <c r="W47" s="72">
        <f>100*(SUM(Taulukko!AD56:AD58)-SUM(Taulukko!AD44:AD46))/SUM(Taulukko!AD44:AD46)</f>
        <v>6.965391389679668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9.672075441339937</v>
      </c>
      <c r="Z47" s="72">
        <f>100*(SUM(Taulukko!AH56:AH58)-SUM(Taulukko!AH44:AH46))/SUM(Taulukko!AH44:AH46)</f>
        <v>9.674333948572798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6.409767264402904</v>
      </c>
      <c r="AC47" s="72">
        <f>100*(SUM(Taulukko!AL56:AL58)-SUM(Taulukko!AL44:AL46))/SUM(Taulukko!AL44:AL46)</f>
        <v>6.171428571428589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4.901972740620519</v>
      </c>
      <c r="E48" s="72">
        <f>100*(SUM(Taulukko!F57:F59)-SUM(Taulukko!F45:F47))/SUM(Taulukko!F45:F47)</f>
        <v>4.7790309703867155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3.9251650770359454</v>
      </c>
      <c r="H48" s="72">
        <f>100*(SUM(Taulukko!J57:J59)-SUM(Taulukko!J45:J47))/SUM(Taulukko!J45:J47)</f>
        <v>4.821494295178493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9.171005206247498</v>
      </c>
      <c r="K48" s="72">
        <f>100*(SUM(Taulukko!N57:N59)-SUM(Taulukko!N45:N47))/SUM(Taulukko!N45:N47)</f>
        <v>9.306056959486558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7.051471212117817</v>
      </c>
      <c r="N48" s="72">
        <f>100*(SUM(Taulukko!R57:R59)-SUM(Taulukko!R45:R47))/SUM(Taulukko!R45:R47)</f>
        <v>6.99798516946445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5.364462398485967</v>
      </c>
      <c r="Q48" s="72">
        <f>100*(SUM(Taulukko!V57:V59)-SUM(Taulukko!V45:V47))/SUM(Taulukko!V45:V47)</f>
        <v>6.248836546680583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3.2210587261548973</v>
      </c>
      <c r="T48" s="72">
        <f>100*(SUM(Taulukko!Z57:Z59)-SUM(Taulukko!Z45:Z47))/SUM(Taulukko!Z45:Z47)</f>
        <v>3.033532184866476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7.598289499996587</v>
      </c>
      <c r="W48" s="72">
        <f>100*(SUM(Taulukko!AD57:AD59)-SUM(Taulukko!AD45:AD47))/SUM(Taulukko!AD45:AD47)</f>
        <v>6.800819173431352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9.674257452831348</v>
      </c>
      <c r="Z48" s="72">
        <f>100*(SUM(Taulukko!AH57:AH59)-SUM(Taulukko!AH45:AH47))/SUM(Taulukko!AH45:AH47)</f>
        <v>9.564638014499497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6.084656084656071</v>
      </c>
      <c r="AC48" s="72">
        <f>100*(SUM(Taulukko!AL57:AL59)-SUM(Taulukko!AL45:AL47))/SUM(Taulukko!AL45:AL47)</f>
        <v>5.975794251134671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4.789486294223478</v>
      </c>
      <c r="E49" s="72">
        <f>100*(SUM(Taulukko!F58:F60)-SUM(Taulukko!F46:F48))/SUM(Taulukko!F46:F48)</f>
        <v>4.775109333484505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4.212454212454213</v>
      </c>
      <c r="H49" s="72">
        <f>100*(SUM(Taulukko!J58:J60)-SUM(Taulukko!J46:J48))/SUM(Taulukko!J46:J48)</f>
        <v>4.87536656891496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9.282868525896395</v>
      </c>
      <c r="K49" s="72">
        <f>100*(SUM(Taulukko!N58:N60)-SUM(Taulukko!N46:N48))/SUM(Taulukko!N46:N48)</f>
        <v>9.268098647573593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7.03940181107521</v>
      </c>
      <c r="N49" s="72">
        <f>100*(SUM(Taulukko!R58:R60)-SUM(Taulukko!R46:R48))/SUM(Taulukko!R46:R48)</f>
        <v>6.954021184895593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5.56133958336091</v>
      </c>
      <c r="Q49" s="72">
        <f>100*(SUM(Taulukko!V58:V60)-SUM(Taulukko!V46:V48))/SUM(Taulukko!V46:V48)</f>
        <v>5.9125419992372406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3.1453856113040572</v>
      </c>
      <c r="T49" s="72">
        <f>100*(SUM(Taulukko!Z58:Z60)-SUM(Taulukko!Z46:Z48))/SUM(Taulukko!Z46:Z48)</f>
        <v>3.1220738363860683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6.56968513288419</v>
      </c>
      <c r="W49" s="72">
        <f>100*(SUM(Taulukko!AD58:AD60)-SUM(Taulukko!AD46:AD48))/SUM(Taulukko!AD46:AD48)</f>
        <v>6.743539154682005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9.468366374099476</v>
      </c>
      <c r="Z49" s="72">
        <f>100*(SUM(Taulukko!AH58:AH60)-SUM(Taulukko!AH46:AH48))/SUM(Taulukko!AH46:AH48)</f>
        <v>9.45487101788629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5.666041275797382</v>
      </c>
      <c r="AC49" s="72">
        <f>100*(SUM(Taulukko!AL58:AL60)-SUM(Taulukko!AL46:AL48))/SUM(Taulukko!AL46:AL48)</f>
        <v>5.782951558392825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4.688312620588332</v>
      </c>
      <c r="E50" s="72">
        <f>100*(SUM(Taulukko!F59:F61)-SUM(Taulukko!F47:F49))/SUM(Taulukko!F47:F49)</f>
        <v>4.756376385351909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4.344651332603153</v>
      </c>
      <c r="H50" s="72">
        <f>100*(SUM(Taulukko!J59:J61)-SUM(Taulukko!J47:J49))/SUM(Taulukko!J47:J49)</f>
        <v>4.965315808689311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8.951104100946344</v>
      </c>
      <c r="K50" s="72">
        <f>100*(SUM(Taulukko!N59:N61)-SUM(Taulukko!N47:N49))/SUM(Taulukko!N47:N49)</f>
        <v>9.270216962524655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7.03243481420442</v>
      </c>
      <c r="N50" s="72">
        <f>100*(SUM(Taulukko!R59:R61)-SUM(Taulukko!R47:R49))/SUM(Taulukko!R47:R49)</f>
        <v>6.853777317152005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5.145409163790234</v>
      </c>
      <c r="Q50" s="72">
        <f>100*(SUM(Taulukko!V59:V61)-SUM(Taulukko!V47:V49))/SUM(Taulukko!V47:V49)</f>
        <v>5.66130494231153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3.1742938040985953</v>
      </c>
      <c r="T50" s="72">
        <f>100*(SUM(Taulukko!Z59:Z61)-SUM(Taulukko!Z47:Z49))/SUM(Taulukko!Z47:Z49)</f>
        <v>3.2129175983018308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6.983085721247343</v>
      </c>
      <c r="W50" s="72">
        <f>100*(SUM(Taulukko!AD59:AD61)-SUM(Taulukko!AD47:AD49))/SUM(Taulukko!AD47:AD49)</f>
        <v>6.747466379725633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9.270902947440186</v>
      </c>
      <c r="Z50" s="72">
        <f>100*(SUM(Taulukko!AH59:AH61)-SUM(Taulukko!AH47:AH49))/SUM(Taulukko!AH47:AH49)</f>
        <v>9.351013116196386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5.590756615728684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4.600454873488304</v>
      </c>
      <c r="E51" s="72">
        <f>100*(SUM(Taulukko!F60:F62)-SUM(Taulukko!F48:F50))/SUM(Taulukko!F48:F50)</f>
        <v>4.784290470161952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4.472727272727277</v>
      </c>
      <c r="H51" s="72">
        <f>100*(SUM(Taulukko!J60:J62)-SUM(Taulukko!J48:J50))/SUM(Taulukko!J48:J50)</f>
        <v>5.054545454545447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8.168028004667445</v>
      </c>
      <c r="K51" s="72">
        <f>100*(SUM(Taulukko!N60:N62)-SUM(Taulukko!N48:N50))/SUM(Taulukko!N48:N50)</f>
        <v>9.315068493150667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6.693877490762921</v>
      </c>
      <c r="N51" s="72">
        <f>100*(SUM(Taulukko!R60:R62)-SUM(Taulukko!R48:R50))/SUM(Taulukko!R48:R50)</f>
        <v>6.691084057551381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4.446981988610841</v>
      </c>
      <c r="Q51" s="72">
        <f>100*(SUM(Taulukko!V60:V62)-SUM(Taulukko!V48:V50))/SUM(Taulukko!V48:V50)</f>
        <v>5.512963014680561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3.369736416791233</v>
      </c>
      <c r="T51" s="72">
        <f>100*(SUM(Taulukko!Z60:Z62)-SUM(Taulukko!Z48:Z50))/SUM(Taulukko!Z48:Z50)</f>
        <v>3.3132354695925414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6.814244070417366</v>
      </c>
      <c r="W51" s="72">
        <f>100*(SUM(Taulukko!AD60:AD62)-SUM(Taulukko!AD48:AD50))/SUM(Taulukko!AD48:AD50)</f>
        <v>6.753452270776461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9.215730501398413</v>
      </c>
      <c r="Z51" s="72">
        <f>100*(SUM(Taulukko!AH60:AH62)-SUM(Taulukko!AH48:AH50))/SUM(Taulukko!AH48:AH50)</f>
        <v>9.261134328265744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5.5144337527757346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4.704792050467373</v>
      </c>
      <c r="E52" s="72">
        <f>100*(SUM(Taulukko!F61:F63)-SUM(Taulukko!F49:F51))/SUM(Taulukko!F49:F51)</f>
        <v>4.912128597551742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4.715270221254987</v>
      </c>
      <c r="H52" s="72">
        <f>100*(SUM(Taulukko!J61:J63)-SUM(Taulukko!J49:J51))/SUM(Taulukko!J49:J51)</f>
        <v>5.217391304347818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8.217592592592597</v>
      </c>
      <c r="K52" s="72">
        <f>100*(SUM(Taulukko!N61:N63)-SUM(Taulukko!N49:N51))/SUM(Taulukko!N49:N51)</f>
        <v>9.479409479409494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6.387247966204031</v>
      </c>
      <c r="N52" s="72">
        <f>100*(SUM(Taulukko!R61:R63)-SUM(Taulukko!R49:R51))/SUM(Taulukko!R49:R51)</f>
        <v>6.524366352191429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4.709698369842555</v>
      </c>
      <c r="Q52" s="72">
        <f>100*(SUM(Taulukko!V61:V63)-SUM(Taulukko!V49:V51))/SUM(Taulukko!V49:V51)</f>
        <v>5.506012708490002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3.1422612022518335</v>
      </c>
      <c r="T52" s="72">
        <f>100*(SUM(Taulukko!Z61:Z63)-SUM(Taulukko!Z49:Z51))/SUM(Taulukko!Z49:Z51)</f>
        <v>3.431015118178314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6.711107368146138</v>
      </c>
      <c r="W52" s="72">
        <f>100*(SUM(Taulukko!AD61:AD63)-SUM(Taulukko!AD49:AD51))/SUM(Taulukko!AD49:AD51)</f>
        <v>6.762335634201258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8.681081499898541</v>
      </c>
      <c r="Z52" s="72">
        <f>100*(SUM(Taulukko!AH61:AH63)-SUM(Taulukko!AH49:AH51))/SUM(Taulukko!AH49:AH51)</f>
        <v>9.200148287870547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6.212797619047614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5.0284630325275606</v>
      </c>
      <c r="E53" s="72">
        <f>100*(SUM(Taulukko!F62:F64)-SUM(Taulukko!F50:F52))/SUM(Taulukko!F50:F52)</f>
        <v>5.153069780306334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5.099457504520804</v>
      </c>
      <c r="H53" s="72">
        <f>100*(SUM(Taulukko!J62:J64)-SUM(Taulukko!J50:J52))/SUM(Taulukko!J50:J52)</f>
        <v>5.379061371841147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9.0315142198309</v>
      </c>
      <c r="K53" s="72">
        <f>100*(SUM(Taulukko!N62:N64)-SUM(Taulukko!N50:N52))/SUM(Taulukko!N50:N52)</f>
        <v>9.76456966422229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6.1720742833460704</v>
      </c>
      <c r="N53" s="72">
        <f>100*(SUM(Taulukko!R62:R64)-SUM(Taulukko!R50:R52))/SUM(Taulukko!R50:R52)</f>
        <v>6.438821228177052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5.330197263200574</v>
      </c>
      <c r="Q53" s="72">
        <f>100*(SUM(Taulukko!V62:V64)-SUM(Taulukko!V50:V52))/SUM(Taulukko!V50:V52)</f>
        <v>5.623186826055344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3.1537092875757917</v>
      </c>
      <c r="T53" s="72">
        <f>100*(SUM(Taulukko!Z62:Z64)-SUM(Taulukko!Z50:Z52))/SUM(Taulukko!Z50:Z52)</f>
        <v>3.5901941304785905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6.411632575983471</v>
      </c>
      <c r="W53" s="72">
        <f>100*(SUM(Taulukko!AD62:AD64)-SUM(Taulukko!AD50:AD52))/SUM(Taulukko!AD50:AD52)</f>
        <v>6.836204257144087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8.713624237920927</v>
      </c>
      <c r="Z53" s="72">
        <f>100*(SUM(Taulukko!AH62:AH64)-SUM(Taulukko!AH50:AH52))/SUM(Taulukko!AH50:AH52)</f>
        <v>9.193090857383124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6.671608598962194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5.4292702499905845</v>
      </c>
      <c r="E54" s="72">
        <f>100*(SUM(Taulukko!F63:F65)-SUM(Taulukko!F51:F53))/SUM(Taulukko!F51:F53)</f>
        <v>5.472595936663847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5.52147239263802</v>
      </c>
      <c r="H54" s="72">
        <f>100*(SUM(Taulukko!J63:J65)-SUM(Taulukko!J51:J53))/SUM(Taulukko!J51:J53)</f>
        <v>5.539568345323733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10.666153253754304</v>
      </c>
      <c r="K54" s="72">
        <f>100*(SUM(Taulukko!N63:N65)-SUM(Taulukko!N51:N53))/SUM(Taulukko!N51:N53)</f>
        <v>10.122699386503058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6.474469608060429</v>
      </c>
      <c r="N54" s="72">
        <f>100*(SUM(Taulukko!R63:R65)-SUM(Taulukko!R51:R53))/SUM(Taulukko!R51:R53)</f>
        <v>6.450284055304979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10.47467384319714</v>
      </c>
      <c r="Q54" s="72">
        <f>100*(SUM(Taulukko!V63:V65)-SUM(Taulukko!V51:V53))/SUM(Taulukko!V51:V53)</f>
        <v>5.798558831825865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3.5949470246903243</v>
      </c>
      <c r="T54" s="72">
        <f>100*(SUM(Taulukko!Z63:Z65)-SUM(Taulukko!Z51:Z53))/SUM(Taulukko!Z51:Z53)</f>
        <v>3.8023803777611347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6.931268243266041</v>
      </c>
      <c r="W54" s="72">
        <f>100*(SUM(Taulukko!AD63:AD65)-SUM(Taulukko!AD51:AD53))/SUM(Taulukko!AD51:AD53)</f>
        <v>7.0132960358197005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8.786253744201222</v>
      </c>
      <c r="Z54" s="72">
        <f>100*(SUM(Taulukko!AH63:AH65)-SUM(Taulukko!AH51:AH53))/SUM(Taulukko!AH51:AH53)</f>
        <v>9.250790445934108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7.1244001476559875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5.818911000666488</v>
      </c>
      <c r="E55" s="72">
        <f>100*(SUM(Taulukko!F64:F66)-SUM(Taulukko!F52:F54))/SUM(Taulukko!F52:F54)</f>
        <v>5.827381250949508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5.64342199856216</v>
      </c>
      <c r="H55" s="72">
        <f>100*(SUM(Taulukko!J64:J66)-SUM(Taulukko!J52:J54))/SUM(Taulukko!J52:J54)</f>
        <v>5.6610533858831795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11.145155112983517</v>
      </c>
      <c r="K55" s="72">
        <f>100*(SUM(Taulukko!N64:N66)-SUM(Taulukko!N52:N54))/SUM(Taulukko!N52:N54)</f>
        <v>10.476190476190476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6.491960166484576</v>
      </c>
      <c r="N55" s="72">
        <f>100*(SUM(Taulukko!R64:R66)-SUM(Taulukko!R52:R54))/SUM(Taulukko!R52:R54)</f>
        <v>6.4968438244104005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10.026146566721568</v>
      </c>
      <c r="Q55" s="72">
        <f>100*(SUM(Taulukko!V64:V66)-SUM(Taulukko!V52:V54))/SUM(Taulukko!V52:V54)</f>
        <v>5.994790751652384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4.103559172820201</v>
      </c>
      <c r="T55" s="72">
        <f>100*(SUM(Taulukko!Z64:Z66)-SUM(Taulukko!Z52:Z54))/SUM(Taulukko!Z52:Z54)</f>
        <v>4.045376900754573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7.375429095016874</v>
      </c>
      <c r="W55" s="72">
        <f>100*(SUM(Taulukko!AD64:AD66)-SUM(Taulukko!AD52:AD54))/SUM(Taulukko!AD52:AD54)</f>
        <v>7.2385115209457735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9.050633433685444</v>
      </c>
      <c r="Z55" s="72">
        <f>100*(SUM(Taulukko!AH64:AH66)-SUM(Taulukko!AH52:AH54))/SUM(Taulukko!AH52:AH54)</f>
        <v>9.366750999693835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6.9053708439897825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6.232169876958211</v>
      </c>
      <c r="E56" s="72">
        <f>100*(SUM(Taulukko!F65:F67)-SUM(Taulukko!F53:F55))/SUM(Taulukko!F53:F55)</f>
        <v>6.185524744292744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5.84229390681004</v>
      </c>
      <c r="H56" s="72">
        <f>100*(SUM(Taulukko!J65:J67)-SUM(Taulukko!J53:J55))/SUM(Taulukko!J53:J55)</f>
        <v>5.8193502320599615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11.292775665399237</v>
      </c>
      <c r="K56" s="72">
        <f>100*(SUM(Taulukko!N65:N67)-SUM(Taulukko!N53:N55))/SUM(Taulukko!N53:N55)</f>
        <v>10.783200908059023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6.685416277297762</v>
      </c>
      <c r="N56" s="72">
        <f>100*(SUM(Taulukko!R65:R67)-SUM(Taulukko!R53:R55))/SUM(Taulukko!R53:R55)</f>
        <v>6.51876346928059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10.453114631613156</v>
      </c>
      <c r="Q56" s="72">
        <f>100*(SUM(Taulukko!V65:V67)-SUM(Taulukko!V53:V55))/SUM(Taulukko!V53:V55)</f>
        <v>6.22385383142159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4.608950636179586</v>
      </c>
      <c r="T56" s="72">
        <f>100*(SUM(Taulukko!Z65:Z67)-SUM(Taulukko!Z53:Z55))/SUM(Taulukko!Z53:Z55)</f>
        <v>4.280880637499471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7.586317234357812</v>
      </c>
      <c r="W56" s="72">
        <f>100*(SUM(Taulukko!AD65:AD67)-SUM(Taulukko!AD53:AD55))/SUM(Taulukko!AD53:AD55)</f>
        <v>7.430979760066309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9.545070596996421</v>
      </c>
      <c r="Z56" s="72">
        <f>100*(SUM(Taulukko!AH65:AH67)-SUM(Taulukko!AH53:AH55))/SUM(Taulukko!AH53:AH55)</f>
        <v>9.521884205759967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7.13765477057539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6.813319369142941</v>
      </c>
      <c r="E57" s="72">
        <f>100*(SUM(Taulukko!F66:F68)-SUM(Taulukko!F54:F56))/SUM(Taulukko!F54:F56)</f>
        <v>6.4794417209163555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6.294706723891281</v>
      </c>
      <c r="H57" s="72">
        <f>100*(SUM(Taulukko!J66:J68)-SUM(Taulukko!J54:J56))/SUM(Taulukko!J54:J56)</f>
        <v>5.938833570412492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11.684885035808497</v>
      </c>
      <c r="K57" s="72">
        <f>100*(SUM(Taulukko!N66:N68)-SUM(Taulukko!N54:N56))/SUM(Taulukko!N54:N56)</f>
        <v>11.006761833208095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6.535635472824243</v>
      </c>
      <c r="N57" s="72">
        <f>100*(SUM(Taulukko!R66:R68)-SUM(Taulukko!R54:R56))/SUM(Taulukko!R54:R56)</f>
        <v>6.48657244447619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6.088390963138433</v>
      </c>
      <c r="Q57" s="72">
        <f>100*(SUM(Taulukko!V66:V68)-SUM(Taulukko!V54:V56))/SUM(Taulukko!V54:V56)</f>
        <v>6.496039590723372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4.892082389121563</v>
      </c>
      <c r="T57" s="72">
        <f>100*(SUM(Taulukko!Z66:Z68)-SUM(Taulukko!Z54:Z56))/SUM(Taulukko!Z54:Z56)</f>
        <v>4.475213131254376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7.6651132486946585</v>
      </c>
      <c r="W57" s="72">
        <f>100*(SUM(Taulukko!AD66:AD68)-SUM(Taulukko!AD54:AD56))/SUM(Taulukko!AD54:AD56)</f>
        <v>7.560719904043633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9.904657378814925</v>
      </c>
      <c r="Z57" s="72">
        <f>100*(SUM(Taulukko!AH66:AH68)-SUM(Taulukko!AH54:AH56))/SUM(Taulukko!AH54:AH56)</f>
        <v>9.686212875448756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6.771158846390944</v>
      </c>
      <c r="E58" s="72">
        <f>100*(SUM(Taulukko!F67:F69)-SUM(Taulukko!F55:F57))/SUM(Taulukko!F55:F57)</f>
        <v>6.6416457346892415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6.44816530103314</v>
      </c>
      <c r="H58" s="72">
        <f>100*(SUM(Taulukko!J67:J69)-SUM(Taulukko!J55:J57))/SUM(Taulukko!J55:J57)</f>
        <v>6.057385759829955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11.106969809914277</v>
      </c>
      <c r="K58" s="72">
        <f>100*(SUM(Taulukko!N67:N69)-SUM(Taulukko!N55:N57))/SUM(Taulukko!N55:N57)</f>
        <v>11.148396718866508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6.527333051724483</v>
      </c>
      <c r="N58" s="72">
        <f>100*(SUM(Taulukko!R67:R69)-SUM(Taulukko!R55:R57))/SUM(Taulukko!R55:R57)</f>
        <v>6.3971172646132635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7.194939265311976</v>
      </c>
      <c r="Q58" s="72">
        <f>100*(SUM(Taulukko!V67:V69)-SUM(Taulukko!V55:V57))/SUM(Taulukko!V55:V57)</f>
        <v>6.787332760596064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4.8733919246846575</v>
      </c>
      <c r="T58" s="72">
        <f>100*(SUM(Taulukko!Z67:Z69)-SUM(Taulukko!Z55:Z57))/SUM(Taulukko!Z55:Z57)</f>
        <v>4.615900692739774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6.6997591190026204</v>
      </c>
      <c r="W58" s="72">
        <f>100*(SUM(Taulukko!AD67:AD69)-SUM(Taulukko!AD55:AD57))/SUM(Taulukko!AD55:AD57)</f>
        <v>7.629999388618975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9.999194239437475</v>
      </c>
      <c r="Z58" s="72">
        <f>100*(SUM(Taulukko!AH67:AH69)-SUM(Taulukko!AH55:AH57))/SUM(Taulukko!AH55:AH57)</f>
        <v>9.839681576266594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7.642393655371322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6.69531097168554</v>
      </c>
      <c r="E59" s="72">
        <f>100*(SUM(Taulukko!F68:F70)-SUM(Taulukko!F56:F58))/SUM(Taulukko!F56:F58)</f>
        <v>6.715121320461433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6.56261085491309</v>
      </c>
      <c r="H59" s="72">
        <f>100*(SUM(Taulukko!J68:J70)-SUM(Taulukko!J56:J58))/SUM(Taulukko!J56:J58)</f>
        <v>6.13756613756613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10.97966728280963</v>
      </c>
      <c r="K59" s="72">
        <f>100*(SUM(Taulukko!N68:N70)-SUM(Taulukko!N56:N58))/SUM(Taulukko!N56:N58)</f>
        <v>11.246762856085844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6.291132795147994</v>
      </c>
      <c r="N59" s="72">
        <f>100*(SUM(Taulukko!R68:R70)-SUM(Taulukko!R56:R58))/SUM(Taulukko!R56:R58)</f>
        <v>6.2591085280901115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6.8666823195228055</v>
      </c>
      <c r="Q59" s="72">
        <f>100*(SUM(Taulukko!V68:V70)-SUM(Taulukko!V56:V58))/SUM(Taulukko!V56:V58)</f>
        <v>7.064266865127067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4.692853186829087</v>
      </c>
      <c r="T59" s="72">
        <f>100*(SUM(Taulukko!Z68:Z70)-SUM(Taulukko!Z56:Z58))/SUM(Taulukko!Z56:Z58)</f>
        <v>4.718639236273658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6.949860625195549</v>
      </c>
      <c r="W59" s="72">
        <f>100*(SUM(Taulukko!AD68:AD70)-SUM(Taulukko!AD56:AD58))/SUM(Taulukko!AD56:AD58)</f>
        <v>7.626097077763012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9.966808083572822</v>
      </c>
      <c r="Z59" s="72">
        <f>100*(SUM(Taulukko!AH68:AH70)-SUM(Taulukko!AH56:AH58))/SUM(Taulukko!AH56:AH58)</f>
        <v>9.98320010917742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7.8522768017210165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6.584465797098891</v>
      </c>
      <c r="E60" s="72">
        <f>100*(SUM(Taulukko!F69:F71)-SUM(Taulukko!F57:F59))/SUM(Taulukko!F57:F59)</f>
        <v>6.811569447601078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6.179775280898864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10.85840058694058</v>
      </c>
      <c r="K60" s="72">
        <f>100*(SUM(Taulukko!N69:N71)-SUM(Taulukko!N57:N59))/SUM(Taulukko!N57:N59)</f>
        <v>11.266055045871576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5.977818677649767</v>
      </c>
      <c r="N60" s="72">
        <f>100*(SUM(Taulukko!R69:R71)-SUM(Taulukko!R57:R59))/SUM(Taulukko!R57:R59)</f>
        <v>6.114449125742196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7.746095591420389</v>
      </c>
      <c r="Q60" s="72">
        <f>100*(SUM(Taulukko!V69:V71)-SUM(Taulukko!V57:V59))/SUM(Taulukko!V57:V59)</f>
        <v>7.312562684701985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4.694613842452996</v>
      </c>
      <c r="T60" s="72">
        <f>100*(SUM(Taulukko!Z69:Z71)-SUM(Taulukko!Z57:Z59))/SUM(Taulukko!Z57:Z59)</f>
        <v>4.810618961469004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6.68528017248233</v>
      </c>
      <c r="W60" s="72">
        <f>100*(SUM(Taulukko!AD69:AD71)-SUM(Taulukko!AD57:AD59))/SUM(Taulukko!AD57:AD59)</f>
        <v>7.523790275520295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9.943375529927952</v>
      </c>
      <c r="Z60" s="72">
        <f>100*(SUM(Taulukko!AH69:AH71)-SUM(Taulukko!AH57:AH59))/SUM(Taulukko!AH57:AH59)</f>
        <v>10.13218890586762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6.934136346458843</v>
      </c>
      <c r="E61" s="72">
        <f>100*(SUM(Taulukko!F70:F72)-SUM(Taulukko!F58:F60))/SUM(Taulukko!F58:F60)</f>
        <v>6.994751108072087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6.678383128295255</v>
      </c>
      <c r="H61" s="72">
        <f>100*(SUM(Taulukko!J70:J72)-SUM(Taulukko!J58:J60))/SUM(Taulukko!J58:J60)</f>
        <v>6.186648025166021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11.337951148377698</v>
      </c>
      <c r="K61" s="72">
        <f>100*(SUM(Taulukko!N70:N72)-SUM(Taulukko!N58:N60))/SUM(Taulukko!N58:N60)</f>
        <v>11.32144157262469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5.865928512932641</v>
      </c>
      <c r="N61" s="72">
        <f>100*(SUM(Taulukko!R70:R72)-SUM(Taulukko!R58:R60))/SUM(Taulukko!R58:R60)</f>
        <v>6.031703005179984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7.581240499535888</v>
      </c>
      <c r="Q61" s="72">
        <f>100*(SUM(Taulukko!V70:V72)-SUM(Taulukko!V58:V60))/SUM(Taulukko!V58:V60)</f>
        <v>7.516564393579167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4.681246184405465</v>
      </c>
      <c r="T61" s="72">
        <f>100*(SUM(Taulukko!Z70:Z72)-SUM(Taulukko!Z58:Z60))/SUM(Taulukko!Z58:Z60)</f>
        <v>4.911976424617111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7.338949231903699</v>
      </c>
      <c r="W61" s="72">
        <f>100*(SUM(Taulukko!AD70:AD72)-SUM(Taulukko!AD58:AD60))/SUM(Taulukko!AD58:AD60)</f>
        <v>7.345022414387643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10.013252358668431</v>
      </c>
      <c r="Z61" s="72">
        <f>100*(SUM(Taulukko!AH70:AH72)-SUM(Taulukko!AH58:AH60))/SUM(Taulukko!AH58:AH60)</f>
        <v>10.302617154621412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7.167646478484953</v>
      </c>
      <c r="E62" s="72">
        <f>100*(SUM(Taulukko!F71:F73)-SUM(Taulukko!F59:F61))/SUM(Taulukko!F59:F61)</f>
        <v>7.2479753589204154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6.682995101469547</v>
      </c>
      <c r="H62" s="72">
        <f>100*(SUM(Taulukko!J71:J73)-SUM(Taulukko!J59:J61))/SUM(Taulukko!J59:J61)</f>
        <v>6.156521739130431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11.653999276149131</v>
      </c>
      <c r="K62" s="72">
        <f>100*(SUM(Taulukko!N71:N73)-SUM(Taulukko!N59:N61))/SUM(Taulukko!N59:N61)</f>
        <v>11.299638989169658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5.820750459925719</v>
      </c>
      <c r="N62" s="72">
        <f>100*(SUM(Taulukko!R71:R73)-SUM(Taulukko!R59:R61))/SUM(Taulukko!R59:R61)</f>
        <v>6.052752431519896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7.930022237847783</v>
      </c>
      <c r="Q62" s="72">
        <f>100*(SUM(Taulukko!V71:V73)-SUM(Taulukko!V59:V61))/SUM(Taulukko!V59:V61)</f>
        <v>7.6683726881470085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4.90678924016314</v>
      </c>
      <c r="T62" s="72">
        <f>100*(SUM(Taulukko!Z71:Z73)-SUM(Taulukko!Z59:Z61))/SUM(Taulukko!Z59:Z61)</f>
        <v>5.030240906344252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6.907044962325798</v>
      </c>
      <c r="W62" s="72">
        <f>100*(SUM(Taulukko!AD71:AD73)-SUM(Taulukko!AD59:AD61))/SUM(Taulukko!AD59:AD61)</f>
        <v>7.152748488682714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10.36043429670851</v>
      </c>
      <c r="Z62" s="72">
        <f>100*(SUM(Taulukko!AH71:AH73)-SUM(Taulukko!AH59:AH61))/SUM(Taulukko!AH59:AH61)</f>
        <v>10.499854542988352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7.478851601082846</v>
      </c>
      <c r="E63" s="72">
        <f>100*(SUM(Taulukko!F72:F74)-SUM(Taulukko!F60:F62))/SUM(Taulukko!F60:F62)</f>
        <v>7.550979443738967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6.57848938391924</v>
      </c>
      <c r="H63" s="72">
        <f>100*(SUM(Taulukko!J72:J74)-SUM(Taulukko!J60:J62))/SUM(Taulukko!J60:J62)</f>
        <v>6.092073381793016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11.758360302049619</v>
      </c>
      <c r="K63" s="72">
        <f>100*(SUM(Taulukko!N72:N74)-SUM(Taulukko!N60:N62))/SUM(Taulukko!N60:N62)</f>
        <v>11.313999283924106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6.1287263964765675</v>
      </c>
      <c r="N63" s="72">
        <f>100*(SUM(Taulukko!R72:R74)-SUM(Taulukko!R60:R62))/SUM(Taulukko!R60:R62)</f>
        <v>6.173733549847442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8.950675192206319</v>
      </c>
      <c r="Q63" s="72">
        <f>100*(SUM(Taulukko!V72:V74)-SUM(Taulukko!V60:V62))/SUM(Taulukko!V60:V62)</f>
        <v>7.729558787356041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4.93278806805426</v>
      </c>
      <c r="T63" s="72">
        <f>100*(SUM(Taulukko!Z72:Z74)-SUM(Taulukko!Z60:Z62))/SUM(Taulukko!Z60:Z62)</f>
        <v>5.165536052193323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7.027344178880903</v>
      </c>
      <c r="W63" s="72">
        <f>100*(SUM(Taulukko!AD72:AD74)-SUM(Taulukko!AD60:AD62))/SUM(Taulukko!AD60:AD62)</f>
        <v>6.978891894308591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10.615602121356293</v>
      </c>
      <c r="Z63" s="72">
        <f>100*(SUM(Taulukko!AH72:AH74)-SUM(Taulukko!AH60:AH62))/SUM(Taulukko!AH60:AH62)</f>
        <v>10.71546150844797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7.966237177301326</v>
      </c>
      <c r="E64" s="72">
        <f>100*(SUM(Taulukko!F73:F75)-SUM(Taulukko!F61:F63))/SUM(Taulukko!F61:F63)</f>
        <v>7.880255941181948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6.581226186352615</v>
      </c>
      <c r="H64" s="72">
        <f>100*(SUM(Taulukko!J73:J75)-SUM(Taulukko!J61:J63))/SUM(Taulukko!J61:J63)</f>
        <v>5.991735537190094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12.014260249554363</v>
      </c>
      <c r="K64" s="72">
        <f>100*(SUM(Taulukko!N73:N75)-SUM(Taulukko!N61:N63))/SUM(Taulukko!N61:N63)</f>
        <v>11.178140525195174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6.4413265526143455</v>
      </c>
      <c r="N64" s="72">
        <f>100*(SUM(Taulukko!R73:R75)-SUM(Taulukko!R61:R63))/SUM(Taulukko!R61:R63)</f>
        <v>6.324052081645608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8.594970846333553</v>
      </c>
      <c r="Q64" s="72">
        <f>100*(SUM(Taulukko!V73:V75)-SUM(Taulukko!V61:V63))/SUM(Taulukko!V61:V63)</f>
        <v>7.633025797368755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5.381694562103352</v>
      </c>
      <c r="T64" s="72">
        <f>100*(SUM(Taulukko!Z73:Z75)-SUM(Taulukko!Z61:Z63))/SUM(Taulukko!Z61:Z63)</f>
        <v>5.309618712636183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6.913347610836065</v>
      </c>
      <c r="W64" s="72">
        <f>100*(SUM(Taulukko!AD73:AD75)-SUM(Taulukko!AD61:AD63))/SUM(Taulukko!AD61:AD63)</f>
        <v>6.791438856986965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11.326791854044224</v>
      </c>
      <c r="Z64" s="72">
        <f>100*(SUM(Taulukko!AH73:AH75)-SUM(Taulukko!AH61:AH63))/SUM(Taulukko!AH61:AH63)</f>
        <v>10.92692458018897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10.017513134851146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8.509346832413392</v>
      </c>
      <c r="E65" s="72">
        <f>100*(SUM(Taulukko!F74:F76)-SUM(Taulukko!F62:F64))/SUM(Taulukko!F62:F64)</f>
        <v>8.140322390235923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8.086717136958017</v>
      </c>
      <c r="H65" s="72">
        <f>100*(SUM(Taulukko!J74:J76)-SUM(Taulukko!J62:J64))/SUM(Taulukko!J62:J64)</f>
        <v>5.858170606372053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11.737751145576317</v>
      </c>
      <c r="K65" s="72">
        <f>100*(SUM(Taulukko!N74:N76)-SUM(Taulukko!N62:N64))/SUM(Taulukko!N62:N64)</f>
        <v>10.970464135021114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6.747420241470421</v>
      </c>
      <c r="N65" s="72">
        <f>100*(SUM(Taulukko!R74:R76)-SUM(Taulukko!R62:R64))/SUM(Taulukko!R62:R64)</f>
        <v>6.3943526079112525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14.046654443950088</v>
      </c>
      <c r="Q65" s="72">
        <f>100*(SUM(Taulukko!V74:V76)-SUM(Taulukko!V62:V64))/SUM(Taulukko!V62:V64)</f>
        <v>7.3668121448608535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5.8797902258601145</v>
      </c>
      <c r="T65" s="72">
        <f>100*(SUM(Taulukko!Z74:Z76)-SUM(Taulukko!Z62:Z64))/SUM(Taulukko!Z62:Z64)</f>
        <v>5.432006659251581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6.847519073736781</v>
      </c>
      <c r="W65" s="72">
        <f>100*(SUM(Taulukko!AD74:AD76)-SUM(Taulukko!AD62:AD64))/SUM(Taulukko!AD62:AD64)</f>
        <v>6.541578425175186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11.505767117085721</v>
      </c>
      <c r="Z65" s="72">
        <f>100*(SUM(Taulukko!AH74:AH76)-SUM(Taulukko!AH62:AH64))/SUM(Taulukko!AH62:AH64)</f>
        <v>11.103663049701836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10.42390548992354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8.632995420956986</v>
      </c>
      <c r="E66" s="72">
        <f>100*(SUM(Taulukko!F75:F77)-SUM(Taulukko!F63:F65))/SUM(Taulukko!F63:F65)</f>
        <v>8.208569776360786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8.994528043775654</v>
      </c>
      <c r="H66" s="72">
        <f>100*(SUM(Taulukko!J75:J77)-SUM(Taulukko!J63:J65))/SUM(Taulukko!J63:J65)</f>
        <v>5.691888207225647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11.064718162839274</v>
      </c>
      <c r="K66" s="72">
        <f>100*(SUM(Taulukko!N75:N77)-SUM(Taulukko!N63:N65))/SUM(Taulukko!N63:N65)</f>
        <v>10.584958217270207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6.38714633253265</v>
      </c>
      <c r="N66" s="72">
        <f>100*(SUM(Taulukko!R75:R77)-SUM(Taulukko!R63:R65))/SUM(Taulukko!R63:R65)</f>
        <v>6.333903567907566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11.812022607341852</v>
      </c>
      <c r="Q66" s="72">
        <f>100*(SUM(Taulukko!V75:V77)-SUM(Taulukko!V63:V65))/SUM(Taulukko!V63:V65)</f>
        <v>6.982823842673941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5.758480011704793</v>
      </c>
      <c r="T66" s="72">
        <f>100*(SUM(Taulukko!Z75:Z77)-SUM(Taulukko!Z63:Z65))/SUM(Taulukko!Z63:Z65)</f>
        <v>5.502903188306473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6.071704123746315</v>
      </c>
      <c r="W66" s="72">
        <f>100*(SUM(Taulukko!AD75:AD77)-SUM(Taulukko!AD63:AD65))/SUM(Taulukko!AD63:AD65)</f>
        <v>6.2387701657511485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11.410567976669894</v>
      </c>
      <c r="Z66" s="72">
        <f>100*(SUM(Taulukko!AH75:AH77)-SUM(Taulukko!AH63:AH65))/SUM(Taulukko!AH63:AH65)</f>
        <v>11.23602627097422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10.303239145416944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8.389218947252122</v>
      </c>
      <c r="E67" s="72">
        <f>100*(SUM(Taulukko!F76:F78)-SUM(Taulukko!F64:F66))/SUM(Taulukko!F64:F66)</f>
        <v>8.033532868792491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9.595100374276981</v>
      </c>
      <c r="H67" s="72">
        <f>100*(SUM(Taulukko!J76:J78)-SUM(Taulukko!J64:J66))/SUM(Taulukko!J64:J66)</f>
        <v>5.493387589013241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10.441075120606483</v>
      </c>
      <c r="K67" s="72">
        <f>100*(SUM(Taulukko!N76:N78)-SUM(Taulukko!N64:N66))/SUM(Taulukko!N64:N66)</f>
        <v>10.103448275862073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6.248700737828315</v>
      </c>
      <c r="N67" s="72">
        <f>100*(SUM(Taulukko!R76:R78)-SUM(Taulukko!R64:R66))/SUM(Taulukko!R64:R66)</f>
        <v>6.1961134506527165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13.810984678780324</v>
      </c>
      <c r="Q67" s="72">
        <f>100*(SUM(Taulukko!V76:V78)-SUM(Taulukko!V64:V66))/SUM(Taulukko!V64:V66)</f>
        <v>6.56335817698022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5.619010975289096</v>
      </c>
      <c r="T67" s="72">
        <f>100*(SUM(Taulukko!Z76:Z78)-SUM(Taulukko!Z64:Z66))/SUM(Taulukko!Z64:Z66)</f>
        <v>5.527995337663998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5.846378723886398</v>
      </c>
      <c r="W67" s="72">
        <f>100*(SUM(Taulukko!AD76:AD78)-SUM(Taulukko!AD64:AD66))/SUM(Taulukko!AD64:AD66)</f>
        <v>5.950787411619228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11.585560280555617</v>
      </c>
      <c r="Z67" s="72">
        <f>100*(SUM(Taulukko!AH76:AH78)-SUM(Taulukko!AH64:AH66))/SUM(Taulukko!AH64:AH66)</f>
        <v>11.333530717376506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7.681085507266994</v>
      </c>
      <c r="E68" s="72">
        <f>100*(SUM(Taulukko!F77:F79)-SUM(Taulukko!F65:F67))/SUM(Taulukko!F65:F67)</f>
        <v>7.685825828409158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8.228919742634611</v>
      </c>
      <c r="H68" s="72">
        <f>100*(SUM(Taulukko!J77:J79)-SUM(Taulukko!J65:J67))/SUM(Taulukko!J65:J67)</f>
        <v>5.2631578947368505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9.839426033481384</v>
      </c>
      <c r="K68" s="72">
        <f>100*(SUM(Taulukko!N77:N79)-SUM(Taulukko!N65:N67))/SUM(Taulukko!N65:N67)</f>
        <v>9.562841530054644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5.396479518321494</v>
      </c>
      <c r="N68" s="72">
        <f>100*(SUM(Taulukko!R77:R79)-SUM(Taulukko!R65:R67))/SUM(Taulukko!R65:R67)</f>
        <v>6.0537360160857245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8.985397766268191</v>
      </c>
      <c r="Q68" s="72">
        <f>100*(SUM(Taulukko!V77:V79)-SUM(Taulukko!V65:V67))/SUM(Taulukko!V65:V67)</f>
        <v>6.1858677045778245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5.247561983832446</v>
      </c>
      <c r="T68" s="72">
        <f>100*(SUM(Taulukko!Z77:Z79)-SUM(Taulukko!Z65:Z67))/SUM(Taulukko!Z65:Z67)</f>
        <v>5.53784604167374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5.510252087662219</v>
      </c>
      <c r="W68" s="72">
        <f>100*(SUM(Taulukko!AD77:AD79)-SUM(Taulukko!AD65:AD67))/SUM(Taulukko!AD65:AD67)</f>
        <v>5.724853235973981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11.404885156221537</v>
      </c>
      <c r="Z68" s="72">
        <f>100*(SUM(Taulukko!AH77:AH79)-SUM(Taulukko!AH65:AH67))/SUM(Taulukko!AH65:AH67)</f>
        <v>11.404142688517785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7.190567764798768</v>
      </c>
      <c r="E69" s="72">
        <f>100*(SUM(Taulukko!F78:F80)-SUM(Taulukko!F66:F68))/SUM(Taulukko!F66:F68)</f>
        <v>7.3070466694251675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7.065948855989232</v>
      </c>
      <c r="H69" s="72">
        <f>100*(SUM(Taulukko!J78:J80)-SUM(Taulukko!J66:J68))/SUM(Taulukko!J66:J68)</f>
        <v>5.0352467270896275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8.80863989200136</v>
      </c>
      <c r="K69" s="72">
        <f>100*(SUM(Taulukko!N78:N80)-SUM(Taulukko!N66:N68))/SUM(Taulukko!N66:N68)</f>
        <v>8.967851099830796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5.391666104884547</v>
      </c>
      <c r="N69" s="72">
        <f>100*(SUM(Taulukko!R78:R80)-SUM(Taulukko!R66:R68))/SUM(Taulukko!R66:R68)</f>
        <v>5.953386510203305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10.333850511741273</v>
      </c>
      <c r="Q69" s="72">
        <f>100*(SUM(Taulukko!V78:V80)-SUM(Taulukko!V66:V68))/SUM(Taulukko!V66:V68)</f>
        <v>5.925906322269629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5.3552402210243715</v>
      </c>
      <c r="T69" s="72">
        <f>100*(SUM(Taulukko!Z78:Z80)-SUM(Taulukko!Z66:Z68))/SUM(Taulukko!Z66:Z68)</f>
        <v>5.561634590161617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5.511497597404052</v>
      </c>
      <c r="W69" s="72">
        <f>100*(SUM(Taulukko!AD78:AD80)-SUM(Taulukko!AD66:AD68))/SUM(Taulukko!AD66:AD68)</f>
        <v>5.566872727675924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11.827452066734134</v>
      </c>
      <c r="Z69" s="72">
        <f>100*(SUM(Taulukko!AH78:AH80)-SUM(Taulukko!AH66:AH68))/SUM(Taulukko!AH66:AH68)</f>
        <v>11.448586850353115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6.835907304320942</v>
      </c>
      <c r="E70" s="72">
        <f>100*(SUM(Taulukko!F79:F81)-SUM(Taulukko!F67:F69))/SUM(Taulukko!F67:F69)</f>
        <v>6.99553122526262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4.809619238476946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8.487084870848692</v>
      </c>
      <c r="K70" s="72">
        <f>100*(SUM(Taulukko!N79:N81)-SUM(Taulukko!N67:N69))/SUM(Taulukko!N67:N69)</f>
        <v>8.386447500838644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5.234301447819555</v>
      </c>
      <c r="N70" s="72">
        <f>100*(SUM(Taulukko!R79:R81)-SUM(Taulukko!R67:R69))/SUM(Taulukko!R67:R69)</f>
        <v>5.915683535591913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9.220608269289357</v>
      </c>
      <c r="Q70" s="72">
        <f>100*(SUM(Taulukko!V79:V81)-SUM(Taulukko!V67:V69))/SUM(Taulukko!V67:V69)</f>
        <v>5.810181430981272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5.3446981666139886</v>
      </c>
      <c r="T70" s="72">
        <f>100*(SUM(Taulukko!Z79:Z81)-SUM(Taulukko!Z67:Z69))/SUM(Taulukko!Z67:Z69)</f>
        <v>5.60889321171813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5.336036297456201</v>
      </c>
      <c r="W70" s="72">
        <f>100*(SUM(Taulukko!AD79:AD81)-SUM(Taulukko!AD67:AD69))/SUM(Taulukko!AD67:AD69)</f>
        <v>5.466913530002003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11.279727062915995</v>
      </c>
      <c r="Z70" s="72">
        <f>100*(SUM(Taulukko!AH79:AH81)-SUM(Taulukko!AH67:AH69))/SUM(Taulukko!AH67:AH69)</f>
        <v>11.468861902876466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8.774279973208282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6.848332259371678</v>
      </c>
      <c r="E71" s="72">
        <f>100*(SUM(Taulukko!F80:F82)-SUM(Taulukko!F68:F70))/SUM(Taulukko!F68:F70)</f>
        <v>6.738526021377025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5.625832223701742</v>
      </c>
      <c r="H71" s="72">
        <f>100*(SUM(Taulukko!J80:J82)-SUM(Taulukko!J68:J70))/SUM(Taulukko!J68:J70)</f>
        <v>4.553007643735476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8.427714856762142</v>
      </c>
      <c r="K71" s="72">
        <f>100*(SUM(Taulukko!N80:N82)-SUM(Taulukko!N68:N70))/SUM(Taulukko!N68:N70)</f>
        <v>7.748586631193865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5.901034832151233</v>
      </c>
      <c r="N71" s="72">
        <f>100*(SUM(Taulukko!R80:R82)-SUM(Taulukko!R68:R70))/SUM(Taulukko!R68:R70)</f>
        <v>5.9417446553616555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8.847626935993347</v>
      </c>
      <c r="Q71" s="72">
        <f>100*(SUM(Taulukko!V80:V82)-SUM(Taulukko!V68:V70))/SUM(Taulukko!V68:V70)</f>
        <v>5.767696768926133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5.650721916692972</v>
      </c>
      <c r="T71" s="72">
        <f>100*(SUM(Taulukko!Z80:Z82)-SUM(Taulukko!Z68:Z70))/SUM(Taulukko!Z68:Z70)</f>
        <v>5.672576300197546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5.369994770662116</v>
      </c>
      <c r="W71" s="72">
        <f>100*(SUM(Taulukko!AD80:AD82)-SUM(Taulukko!AD68:AD70))/SUM(Taulukko!AD68:AD70)</f>
        <v>5.4151238087385964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11.460533354926996</v>
      </c>
      <c r="Z71" s="72">
        <f>100*(SUM(Taulukko!AH80:AH82)-SUM(Taulukko!AH68:AH70))/SUM(Taulukko!AH68:AH70)</f>
        <v>11.481336114499817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9.175531914893625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6.530864523976366</v>
      </c>
      <c r="E72" s="72">
        <f>100*(SUM(Taulukko!F81:F83)-SUM(Taulukko!F69:F71))/SUM(Taulukko!F69:F71)</f>
        <v>6.465138408876145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5.00165617754224</v>
      </c>
      <c r="H72" s="72">
        <f>100*(SUM(Taulukko!J81:J83)-SUM(Taulukko!J69:J71))/SUM(Taulukko!J69:J71)</f>
        <v>4.298941798941799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7.842488418266025</v>
      </c>
      <c r="K72" s="72">
        <f>100*(SUM(Taulukko!N81:N83)-SUM(Taulukko!N69:N71))/SUM(Taulukko!N69:N71)</f>
        <v>7.0910290237467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6.036017552103675</v>
      </c>
      <c r="N72" s="72">
        <f>100*(SUM(Taulukko!R81:R83)-SUM(Taulukko!R69:R71))/SUM(Taulukko!R69:R71)</f>
        <v>5.997133978243399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7.992837768219652</v>
      </c>
      <c r="Q72" s="72">
        <f>100*(SUM(Taulukko!V81:V83)-SUM(Taulukko!V69:V71))/SUM(Taulukko!V69:V71)</f>
        <v>5.710691019202684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5.743746647328772</v>
      </c>
      <c r="T72" s="72">
        <f>100*(SUM(Taulukko!Z81:Z83)-SUM(Taulukko!Z69:Z71))/SUM(Taulukko!Z69:Z71)</f>
        <v>5.736157301286555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5.406685412050676</v>
      </c>
      <c r="W72" s="72">
        <f>100*(SUM(Taulukko!AD81:AD83)-SUM(Taulukko!AD69:AD71))/SUM(Taulukko!AD69:AD71)</f>
        <v>5.394064543456951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11.126384015626606</v>
      </c>
      <c r="Z72" s="72">
        <f>100*(SUM(Taulukko!AH81:AH83)-SUM(Taulukko!AH69:AH71))/SUM(Taulukko!AH69:AH71)</f>
        <v>11.502538872372332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7.894736842105263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6.264636040870892</v>
      </c>
      <c r="E73" s="72">
        <f>100*(SUM(Taulukko!F82:F84)-SUM(Taulukko!F70:F72))/SUM(Taulukko!F70:F72)</f>
        <v>6.135960591132995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4.448105436573312</v>
      </c>
      <c r="H73" s="72">
        <f>100*(SUM(Taulukko!J82:J84)-SUM(Taulukko!J70:J72))/SUM(Taulukko!J70:J72)</f>
        <v>4.048716260697831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6.876227897838918</v>
      </c>
      <c r="K73" s="72">
        <f>100*(SUM(Taulukko!N82:N84)-SUM(Taulukko!N70:N72))/SUM(Taulukko!N70:N72)</f>
        <v>6.344015696533674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6.165787738958469</v>
      </c>
      <c r="N73" s="72">
        <f>100*(SUM(Taulukko!R82:R84)-SUM(Taulukko!R70:R72))/SUM(Taulukko!R70:R72)</f>
        <v>6.021552135941207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7.240369146502709</v>
      </c>
      <c r="Q73" s="72">
        <f>100*(SUM(Taulukko!V82:V84)-SUM(Taulukko!V70:V72))/SUM(Taulukko!V70:V72)</f>
        <v>5.607012243599952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6.13443851856745</v>
      </c>
      <c r="T73" s="72">
        <f>100*(SUM(Taulukko!Z82:Z84)-SUM(Taulukko!Z70:Z72))/SUM(Taulukko!Z70:Z72)</f>
        <v>5.775891072453451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5.5512640217613685</v>
      </c>
      <c r="W73" s="72">
        <f>100*(SUM(Taulukko!AD82:AD84)-SUM(Taulukko!AD70:AD72))/SUM(Taulukko!AD70:AD72)</f>
        <v>5.3672037165167605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11.702391600995025</v>
      </c>
      <c r="Z73" s="72">
        <f>100*(SUM(Taulukko!AH82:AH84)-SUM(Taulukko!AH70:AH72))/SUM(Taulukko!AH70:AH72)</f>
        <v>11.531854556122381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5.9381375989553575</v>
      </c>
      <c r="E74" s="72">
        <f>100*(SUM(Taulukko!F83:F85)-SUM(Taulukko!F71:F73))/SUM(Taulukko!F71:F73)</f>
        <v>5.725025205642127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4.034109544112846</v>
      </c>
      <c r="H74" s="72">
        <f>100*(SUM(Taulukko!J83:J85)-SUM(Taulukko!J71:J73))/SUM(Taulukko!J71:J73)</f>
        <v>3.8007863695937165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5.769854132901139</v>
      </c>
      <c r="K74" s="72">
        <f>100*(SUM(Taulukko!N83:N85)-SUM(Taulukko!N71:N73))/SUM(Taulukko!N71:N73)</f>
        <v>5.578981511514774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6.160552911345883</v>
      </c>
      <c r="N74" s="72">
        <f>100*(SUM(Taulukko!R83:R85)-SUM(Taulukko!R71:R73))/SUM(Taulukko!R71:R73)</f>
        <v>5.965711663279359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6.630075675818835</v>
      </c>
      <c r="Q74" s="72">
        <f>100*(SUM(Taulukko!V83:V85)-SUM(Taulukko!V71:V73))/SUM(Taulukko!V71:V73)</f>
        <v>5.460713756361065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6.029100563872719</v>
      </c>
      <c r="T74" s="72">
        <f>100*(SUM(Taulukko!Z83:Z85)-SUM(Taulukko!Z71:Z73))/SUM(Taulukko!Z71:Z73)</f>
        <v>5.769679137536406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5.4607620738402725</v>
      </c>
      <c r="W74" s="72">
        <f>100*(SUM(Taulukko!AD83:AD85)-SUM(Taulukko!AD71:AD73))/SUM(Taulukko!AD71:AD73)</f>
        <v>5.298962512013268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11.791998344574278</v>
      </c>
      <c r="Z74" s="72">
        <f>100*(SUM(Taulukko!AH83:AH85)-SUM(Taulukko!AH71:AH73))/SUM(Taulukko!AH71:AH73)</f>
        <v>11.546127332693727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6.865284974093261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5.403521512609956</v>
      </c>
      <c r="E75" s="72">
        <f>100*(SUM(Taulukko!F84:F86)-SUM(Taulukko!F72:F74))/SUM(Taulukko!F72:F74)</f>
        <v>5.196564137291944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3.625081645983025</v>
      </c>
      <c r="H75" s="72">
        <f>100*(SUM(Taulukko!J84:J86)-SUM(Taulukko!J72:J74))/SUM(Taulukko!J72:J74)</f>
        <v>3.556280587275686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4.633204633204626</v>
      </c>
      <c r="K75" s="72">
        <f>100*(SUM(Taulukko!N84:N86)-SUM(Taulukko!N72:N74))/SUM(Taulukko!N72:N74)</f>
        <v>4.760373110324867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5.871251629726218</v>
      </c>
      <c r="N75" s="72">
        <f>100*(SUM(Taulukko!R84:R86)-SUM(Taulukko!R72:R74))/SUM(Taulukko!R72:R74)</f>
        <v>5.819408897510734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5.316212844949795</v>
      </c>
      <c r="Q75" s="72">
        <f>100*(SUM(Taulukko!V84:V86)-SUM(Taulukko!V72:V74))/SUM(Taulukko!V72:V74)</f>
        <v>5.308916988796442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5.892647438854055</v>
      </c>
      <c r="T75" s="72">
        <f>100*(SUM(Taulukko!Z84:Z86)-SUM(Taulukko!Z72:Z74))/SUM(Taulukko!Z72:Z74)</f>
        <v>5.715060827727754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5.124979989480188</v>
      </c>
      <c r="W75" s="72">
        <f>100*(SUM(Taulukko!AD84:AD86)-SUM(Taulukko!AD72:AD74))/SUM(Taulukko!AD72:AD74)</f>
        <v>5.1975656103278665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11.763349537882144</v>
      </c>
      <c r="Z75" s="72">
        <f>100*(SUM(Taulukko!AH84:AH86)-SUM(Taulukko!AH72:AH74))/SUM(Taulukko!AH72:AH74)</f>
        <v>11.52562120499204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6.600128783000644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4.603331328575533</v>
      </c>
      <c r="E76" s="72">
        <f>100*(SUM(Taulukko!F85:F87)-SUM(Taulukko!F73:F75))/SUM(Taulukko!F73:F75)</f>
        <v>4.566621214849877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3.1199220019499587</v>
      </c>
      <c r="H76" s="72">
        <f>100*(SUM(Taulukko!J85:J87)-SUM(Taulukko!J73:J75))/SUM(Taulukko!J73:J75)</f>
        <v>3.2813515269655507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3.3418204964990452</v>
      </c>
      <c r="K76" s="72">
        <f>100*(SUM(Taulukko!N85:N87)-SUM(Taulukko!N73:N75))/SUM(Taulukko!N73:N75)</f>
        <v>4.021704436642185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5.743326462084979</v>
      </c>
      <c r="N76" s="72">
        <f>100*(SUM(Taulukko!R85:R87)-SUM(Taulukko!R73:R75))/SUM(Taulukko!R73:R75)</f>
        <v>5.606494870764013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5.201815968380474</v>
      </c>
      <c r="Q76" s="72">
        <f>100*(SUM(Taulukko!V85:V87)-SUM(Taulukko!V73:V75))/SUM(Taulukko!V73:V75)</f>
        <v>5.209192539293902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5.607658987733624</v>
      </c>
      <c r="T76" s="72">
        <f>100*(SUM(Taulukko!Z85:Z87)-SUM(Taulukko!Z73:Z75))/SUM(Taulukko!Z73:Z75)</f>
        <v>5.6286533063133595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5.042648048725763</v>
      </c>
      <c r="W76" s="72">
        <f>100*(SUM(Taulukko!AD85:AD87)-SUM(Taulukko!AD73:AD75))/SUM(Taulukko!AD73:AD75)</f>
        <v>5.1047771352790265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11.64142102626857</v>
      </c>
      <c r="Z76" s="72">
        <f>100*(SUM(Taulukko!AH85:AH87)-SUM(Taulukko!AH73:AH75))/SUM(Taulukko!AH73:AH75)</f>
        <v>11.470824228623636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5.762496020375665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3.4690362408586224</v>
      </c>
      <c r="E77" s="72">
        <f>100*(SUM(Taulukko!F86:F88)-SUM(Taulukko!F74:F76))/SUM(Taulukko!F74:F76)</f>
        <v>3.9759832227297593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1.082457815982164</v>
      </c>
      <c r="H77" s="72">
        <f>100*(SUM(Taulukko!J86:J88)-SUM(Taulukko!J74:J76))/SUM(Taulukko!J74:J76)</f>
        <v>3.042071197410996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2.3028391167192286</v>
      </c>
      <c r="K77" s="72">
        <f>100*(SUM(Taulukko!N86:N88)-SUM(Taulukko!N74:N76))/SUM(Taulukko!N74:N76)</f>
        <v>3.326996197718631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5.165420939799514</v>
      </c>
      <c r="N77" s="72">
        <f>100*(SUM(Taulukko!R86:R88)-SUM(Taulukko!R74:R76))/SUM(Taulukko!R74:R76)</f>
        <v>5.373705189561523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-0.9191091569136448</v>
      </c>
      <c r="Q77" s="72">
        <f>100*(SUM(Taulukko!V86:V88)-SUM(Taulukko!V74:V76))/SUM(Taulukko!V74:V76)</f>
        <v>5.203374529962267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5.196319394876976</v>
      </c>
      <c r="T77" s="72">
        <f>100*(SUM(Taulukko!Z86:Z88)-SUM(Taulukko!Z74:Z76))/SUM(Taulukko!Z74:Z76)</f>
        <v>5.538614925450423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4.941561174604213</v>
      </c>
      <c r="W77" s="72">
        <f>100*(SUM(Taulukko!AD86:AD88)-SUM(Taulukko!AD74:AD76))/SUM(Taulukko!AD74:AD76)</f>
        <v>5.0433741179517115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11.344217200026389</v>
      </c>
      <c r="Z77" s="72">
        <f>100*(SUM(Taulukko!AH86:AH88)-SUM(Taulukko!AH74:AH76))/SUM(Taulukko!AH74:AH76)</f>
        <v>11.391689082179061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4.531151667715556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3.201439303872714</v>
      </c>
      <c r="E78" s="72">
        <f>100*(SUM(Taulukko!F87:F89)-SUM(Taulukko!F75:F77))/SUM(Taulukko!F75:F77)</f>
        <v>3.604469351702968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-0.12550988390335027</v>
      </c>
      <c r="H78" s="72">
        <f>100*(SUM(Taulukko!J87:J89)-SUM(Taulukko!J75:J77))/SUM(Taulukko!J75:J77)</f>
        <v>2.837794259916141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2.2869674185463515</v>
      </c>
      <c r="K78" s="72">
        <f>100*(SUM(Taulukko!N87:N89)-SUM(Taulukko!N75:N77))/SUM(Taulukko!N75:N77)</f>
        <v>2.7707808564231593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5.1322023242461094</v>
      </c>
      <c r="N78" s="72">
        <f>100*(SUM(Taulukko!R87:R89)-SUM(Taulukko!R75:R77))/SUM(Taulukko!R75:R77)</f>
        <v>5.189699548777589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-3.263554144991163</v>
      </c>
      <c r="Q78" s="72">
        <f>100*(SUM(Taulukko!V87:V89)-SUM(Taulukko!V75:V77))/SUM(Taulukko!V75:V77)</f>
        <v>5.29407576189119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5.384127842069877</v>
      </c>
      <c r="T78" s="72">
        <f>100*(SUM(Taulukko!Z87:Z89)-SUM(Taulukko!Z75:Z77))/SUM(Taulukko!Z75:Z77)</f>
        <v>5.466149885786273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5.15274698997629</v>
      </c>
      <c r="W78" s="72">
        <f>100*(SUM(Taulukko!AD87:AD89)-SUM(Taulukko!AD75:AD77))/SUM(Taulukko!AD75:AD77)</f>
        <v>4.998017299465168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11.489933220528071</v>
      </c>
      <c r="Z78" s="72">
        <f>100*(SUM(Taulukko!AH87:AH89)-SUM(Taulukko!AH75:AH77))/SUM(Taulukko!AH75:AH77)</f>
        <v>11.296474463759182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4.779756326148064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3.1395411028507203</v>
      </c>
      <c r="E79" s="72">
        <f>100*(SUM(Taulukko!F88:F90)-SUM(Taulukko!F76:F78))/SUM(Taulukko!F76:F78)</f>
        <v>3.495316011413299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-0.9313877677739831</v>
      </c>
      <c r="H79" s="72">
        <f>100*(SUM(Taulukko!J88:J90)-SUM(Taulukko!J76:J78))/SUM(Taulukko!J76:J78)</f>
        <v>2.6679524268723736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1.8408736349453907</v>
      </c>
      <c r="K79" s="72">
        <f>100*(SUM(Taulukko!N88:N90)-SUM(Taulukko!N76:N78))/SUM(Taulukko!N76:N78)</f>
        <v>2.3175696836830495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4.886292909465226</v>
      </c>
      <c r="N79" s="72">
        <f>100*(SUM(Taulukko!R88:R90)-SUM(Taulukko!R76:R78))/SUM(Taulukko!R76:R78)</f>
        <v>5.0801592322093825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-4.82756209279828</v>
      </c>
      <c r="Q79" s="72">
        <f>100*(SUM(Taulukko!V88:V90)-SUM(Taulukko!V76:V78))/SUM(Taulukko!V76:V78)</f>
        <v>5.404463490506367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5.383930230620873</v>
      </c>
      <c r="T79" s="72">
        <f>100*(SUM(Taulukko!Z88:Z90)-SUM(Taulukko!Z76:Z78))/SUM(Taulukko!Z76:Z78)</f>
        <v>5.404607963875216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4.8793581196196465</v>
      </c>
      <c r="W79" s="72">
        <f>100*(SUM(Taulukko!AD88:AD90)-SUM(Taulukko!AD76:AD78))/SUM(Taulukko!AD76:AD78)</f>
        <v>4.947618176155782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11.224241303309146</v>
      </c>
      <c r="Z79" s="72">
        <f>100*(SUM(Taulukko!AH88:AH90)-SUM(Taulukko!AH76:AH78))/SUM(Taulukko!AH76:AH78)</f>
        <v>11.182274216537413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4.098106178205523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3.7789015523184024</v>
      </c>
      <c r="E80" s="72">
        <f>100*(SUM(Taulukko!F89:F91)-SUM(Taulukko!F77:F79))/SUM(Taulukko!F77:F79)</f>
        <v>3.5193659480115107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0.031289111389225875</v>
      </c>
      <c r="H80" s="72">
        <f>100*(SUM(Taulukko!J89:J91)-SUM(Taulukko!J77:J79))/SUM(Taulukko!J77:J79)</f>
        <v>2.532051282051275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1.772939346811816</v>
      </c>
      <c r="K80" s="72">
        <f>100*(SUM(Taulukko!N89:N91)-SUM(Taulukko!N77:N79))/SUM(Taulukko!N77:N79)</f>
        <v>1.9638403990024973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5.5870761106867075</v>
      </c>
      <c r="N80" s="72">
        <f>100*(SUM(Taulukko!R89:R91)-SUM(Taulukko!R77:R79))/SUM(Taulukko!R77:R79)</f>
        <v>5.028375472394361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-0.7396226415094306</v>
      </c>
      <c r="Q80" s="72">
        <f>100*(SUM(Taulukko!V89:V91)-SUM(Taulukko!V77:V79))/SUM(Taulukko!V77:V79)</f>
        <v>5.412585838117764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5.618494597539897</v>
      </c>
      <c r="T80" s="72">
        <f>100*(SUM(Taulukko!Z89:Z91)-SUM(Taulukko!Z77:Z79))/SUM(Taulukko!Z77:Z79)</f>
        <v>5.3327884762731985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5.009529605842674</v>
      </c>
      <c r="W80" s="72">
        <f>100*(SUM(Taulukko!AD89:AD91)-SUM(Taulukko!AD77:AD79))/SUM(Taulukko!AD77:AD79)</f>
        <v>4.891561488983531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11.230579214791883</v>
      </c>
      <c r="Z80" s="72">
        <f>100*(SUM(Taulukko!AH89:AH91)-SUM(Taulukko!AH77:AH79))/SUM(Taulukko!AH77:AH79)</f>
        <v>11.048171630156341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4.813664596273292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3.6144389534610224</v>
      </c>
      <c r="E81" s="72">
        <f>100*(SUM(Taulukko!F90:F92)-SUM(Taulukko!F78:F80))/SUM(Taulukko!F78:F80)</f>
        <v>3.497689524800785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0.47140163419231396</v>
      </c>
      <c r="H81" s="72">
        <f>100*(SUM(Taulukko!J90:J92)-SUM(Taulukko!J78:J80))/SUM(Taulukko!J78:J80)</f>
        <v>2.3649728347714856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1.5508684863523574</v>
      </c>
      <c r="K81" s="72">
        <f>100*(SUM(Taulukko!N90:N92)-SUM(Taulukko!N78:N80))/SUM(Taulukko!N78:N80)</f>
        <v>1.7080745341614907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5.605376884741955</v>
      </c>
      <c r="N81" s="72">
        <f>100*(SUM(Taulukko!R90:R92)-SUM(Taulukko!R78:R80))/SUM(Taulukko!R78:R80)</f>
        <v>4.971066776043877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1.4456828377191022</v>
      </c>
      <c r="Q81" s="72">
        <f>100*(SUM(Taulukko!V90:V92)-SUM(Taulukko!V78:V80))/SUM(Taulukko!V78:V80)</f>
        <v>5.216931725363948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5.288918411258605</v>
      </c>
      <c r="T81" s="72">
        <f>100*(SUM(Taulukko!Z90:Z92)-SUM(Taulukko!Z78:Z80))/SUM(Taulukko!Z78:Z80)</f>
        <v>5.236899806158429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4.825023976956641</v>
      </c>
      <c r="W81" s="72">
        <f>100*(SUM(Taulukko!AD90:AD92)-SUM(Taulukko!AD78:AD80))/SUM(Taulukko!AD78:AD80)</f>
        <v>4.8281503123816485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10.618963751544467</v>
      </c>
      <c r="Z81" s="72">
        <f>100*(SUM(Taulukko!AH90:AH92)-SUM(Taulukko!AH78:AH80))/SUM(Taulukko!AH78:AH80)</f>
        <v>10.904436601584376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3.568358904957313</v>
      </c>
      <c r="E82" s="72">
        <f>100*(SUM(Taulukko!F91:F93)-SUM(Taulukko!F79:F81))/SUM(Taulukko!F79:F81)</f>
        <v>3.3642745782940464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0.7244094488188834</v>
      </c>
      <c r="H82" s="72">
        <f>100*(SUM(Taulukko!J91:J93)-SUM(Taulukko!J79:J81))/SUM(Taulukko!J79:J81)</f>
        <v>2.1988527724665503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1.4856081708449254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5.518054419957781</v>
      </c>
      <c r="N82" s="72">
        <f>100*(SUM(Taulukko!R91:R93)-SUM(Taulukko!R79:R81))/SUM(Taulukko!R79:R81)</f>
        <v>4.844328840545443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1.6544020902924597</v>
      </c>
      <c r="Q82" s="72">
        <f>100*(SUM(Taulukko!V91:V93)-SUM(Taulukko!V79:V81))/SUM(Taulukko!V79:V81)</f>
        <v>4.810508168877645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5.219776742773236</v>
      </c>
      <c r="T82" s="72">
        <f>100*(SUM(Taulukko!Z91:Z93)-SUM(Taulukko!Z79:Z81))/SUM(Taulukko!Z79:Z81)</f>
        <v>5.12263390103895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4.846551778856839</v>
      </c>
      <c r="W82" s="72">
        <f>100*(SUM(Taulukko!AD91:AD93)-SUM(Taulukko!AD79:AD81))/SUM(Taulukko!AD79:AD81)</f>
        <v>4.756745111457505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10.813873450899187</v>
      </c>
      <c r="Z82" s="72">
        <f>100*(SUM(Taulukko!AH91:AH93)-SUM(Taulukko!AH79:AH81))/SUM(Taulukko!AH79:AH81)</f>
        <v>10.764246487732951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4.156403940886718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2.994242797279337</v>
      </c>
      <c r="E83" s="72">
        <f>100*(SUM(Taulukko!F92:F94)-SUM(Taulukko!F80:F82))/SUM(Taulukko!F80:F82)</f>
        <v>3.1748651063736872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0.8194138039709946</v>
      </c>
      <c r="H83" s="72">
        <f>100*(SUM(Taulukko!J92:J94)-SUM(Taulukko!J80:J82))/SUM(Taulukko!J80:J82)</f>
        <v>2.0661157024793386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0.6758832565284143</v>
      </c>
      <c r="K83" s="72">
        <f>100*(SUM(Taulukko!N92:N94)-SUM(Taulukko!N80:N82))/SUM(Taulukko!N80:N82)</f>
        <v>1.3271604938271464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4.735270313509706</v>
      </c>
      <c r="N83" s="72">
        <f>100*(SUM(Taulukko!R92:R94)-SUM(Taulukko!R80:R82))/SUM(Taulukko!R80:R82)</f>
        <v>4.63714548381125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1.4717537211779044</v>
      </c>
      <c r="Q83" s="72">
        <f>100*(SUM(Taulukko!V92:V94)-SUM(Taulukko!V80:V82))/SUM(Taulukko!V80:V82)</f>
        <v>4.296931939893654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4.938667673145876</v>
      </c>
      <c r="T83" s="72">
        <f>100*(SUM(Taulukko!Z92:Z94)-SUM(Taulukko!Z80:Z82))/SUM(Taulukko!Z80:Z82)</f>
        <v>5.0019043182383385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4.495892174308105</v>
      </c>
      <c r="W83" s="72">
        <f>100*(SUM(Taulukko!AD92:AD94)-SUM(Taulukko!AD80:AD82))/SUM(Taulukko!AD80:AD82)</f>
        <v>4.700031222109044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10.638785670049067</v>
      </c>
      <c r="Z83" s="72">
        <f>100*(SUM(Taulukko!AH92:AH94)-SUM(Taulukko!AH80:AH82))/SUM(Taulukko!AH80:AH82)</f>
        <v>10.624259703464741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3.319123020706466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2.9453285221853682</v>
      </c>
      <c r="E84" s="72">
        <f>100*(SUM(Taulukko!F93:F95)-SUM(Taulukko!F81:F83))/SUM(Taulukko!F81:F83)</f>
        <v>3.019976972326445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1.0094637223974727</v>
      </c>
      <c r="H84" s="72">
        <f>100*(SUM(Taulukko!J93:J95)-SUM(Taulukko!J81:J83))/SUM(Taulukko!J81:J83)</f>
        <v>1.9340519974635457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0.7364222154034911</v>
      </c>
      <c r="K84" s="72">
        <f>100*(SUM(Taulukko!N93:N95)-SUM(Taulukko!N81:N83))/SUM(Taulukko!N81:N83)</f>
        <v>1.2627040344933678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4.364190171833759</v>
      </c>
      <c r="N84" s="72">
        <f>100*(SUM(Taulukko!R93:R95)-SUM(Taulukko!R81:R83))/SUM(Taulukko!R81:R83)</f>
        <v>4.383636919964269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1.3954886845147902</v>
      </c>
      <c r="Q84" s="72">
        <f>100*(SUM(Taulukko!V93:V95)-SUM(Taulukko!V81:V83))/SUM(Taulukko!V81:V83)</f>
        <v>3.789273286600413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4.893469111678945</v>
      </c>
      <c r="T84" s="72">
        <f>100*(SUM(Taulukko!Z93:Z95)-SUM(Taulukko!Z81:Z83))/SUM(Taulukko!Z81:Z83)</f>
        <v>4.884574056495896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4.628204080863184</v>
      </c>
      <c r="W84" s="72">
        <f>100*(SUM(Taulukko!AD93:AD95)-SUM(Taulukko!AD81:AD83))/SUM(Taulukko!AD81:AD83)</f>
        <v>4.690031524346596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10.939183030905621</v>
      </c>
      <c r="Z84" s="72">
        <f>100*(SUM(Taulukko!AH93:AH95)-SUM(Taulukko!AH81:AH83))/SUM(Taulukko!AH81:AH83)</f>
        <v>10.464300040112327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3.4451219512195155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2.679998145543894</v>
      </c>
      <c r="E85" s="72">
        <f>100*(SUM(Taulukko!F94:F96)-SUM(Taulukko!F82:F84))/SUM(Taulukko!F82:F84)</f>
        <v>2.9593049160849616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1.1041009463722398</v>
      </c>
      <c r="H85" s="72">
        <f>100*(SUM(Taulukko!J94:J96)-SUM(Taulukko!J82:J84))/SUM(Taulukko!J82:J84)</f>
        <v>1.8664979436886988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0.6127450980391982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4.025680907276167</v>
      </c>
      <c r="N85" s="72">
        <f>100*(SUM(Taulukko!R94:R96)-SUM(Taulukko!R82:R84))/SUM(Taulukko!R82:R84)</f>
        <v>4.145472172418813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1.726209884018826</v>
      </c>
      <c r="Q85" s="72">
        <f>100*(SUM(Taulukko!V94:V96)-SUM(Taulukko!V82:V84))/SUM(Taulukko!V82:V84)</f>
        <v>3.3400460479676863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4.532174205251539</v>
      </c>
      <c r="T85" s="72">
        <f>100*(SUM(Taulukko!Z94:Z96)-SUM(Taulukko!Z82:Z84))/SUM(Taulukko!Z82:Z84)</f>
        <v>4.782574800816998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4.665069525674145</v>
      </c>
      <c r="W85" s="72">
        <f>100*(SUM(Taulukko!AD94:AD96)-SUM(Taulukko!AD82:AD84))/SUM(Taulukko!AD82:AD84)</f>
        <v>4.727954971857412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10.34342678617876</v>
      </c>
      <c r="Z85" s="72">
        <f>100*(SUM(Taulukko!AH94:AH96)-SUM(Taulukko!AH82:AH84))/SUM(Taulukko!AH82:AH84)</f>
        <v>10.273173896651581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3.1231049120679235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2.8343836186308735</v>
      </c>
      <c r="E86" s="72">
        <f>100*(SUM(Taulukko!F95:F97)-SUM(Taulukko!F83:F85))/SUM(Taulukko!F83:F85)</f>
        <v>3.0269269346501195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1.2610340479192756</v>
      </c>
      <c r="H86" s="72">
        <f>100*(SUM(Taulukko!J95:J97)-SUM(Taulukko!J83:J85))/SUM(Taulukko!J83:J85)</f>
        <v>1.7676767676767569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1.1032791909285828</v>
      </c>
      <c r="K86" s="72">
        <f>100*(SUM(Taulukko!N95:N97)-SUM(Taulukko!N83:N85))/SUM(Taulukko!N83:N85)</f>
        <v>1.4746543778801704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3.7912495365220735</v>
      </c>
      <c r="N86" s="72">
        <f>100*(SUM(Taulukko!R95:R97)-SUM(Taulukko!R83:R85))/SUM(Taulukko!R83:R85)</f>
        <v>3.9807089671130385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1.84752845336629</v>
      </c>
      <c r="Q86" s="72">
        <f>100*(SUM(Taulukko!V95:V97)-SUM(Taulukko!V83:V85))/SUM(Taulukko!V83:V85)</f>
        <v>2.9464308022886923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4.511702285912627</v>
      </c>
      <c r="T86" s="72">
        <f>100*(SUM(Taulukko!Z95:Z97)-SUM(Taulukko!Z83:Z85))/SUM(Taulukko!Z83:Z85)</f>
        <v>4.710751242653502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4.869069143961603</v>
      </c>
      <c r="W86" s="72">
        <f>100*(SUM(Taulukko!AD95:AD97)-SUM(Taulukko!AD83:AD85))/SUM(Taulukko!AD83:AD85)</f>
        <v>4.788397201472782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9.908403879024869</v>
      </c>
      <c r="Z86" s="72">
        <f>100*(SUM(Taulukko!AH95:AH97)-SUM(Taulukko!AH83:AH85))/SUM(Taulukko!AH83:AH85)</f>
        <v>10.067475601633317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3.2424242424242564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3.173348425475356</v>
      </c>
      <c r="E87" s="72">
        <f>100*(SUM(Taulukko!F96:F98)-SUM(Taulukko!F84:F86))/SUM(Taulukko!F84:F86)</f>
        <v>3.2023778356151698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1.4182161991805862</v>
      </c>
      <c r="H87" s="72">
        <f>100*(SUM(Taulukko!J96:J98)-SUM(Taulukko!J84:J86))/SUM(Taulukko!J84:J86)</f>
        <v>1.7328292375551355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1.7220172201722088</v>
      </c>
      <c r="K87" s="72">
        <f>100*(SUM(Taulukko!N96:N98)-SUM(Taulukko!N84:N86))/SUM(Taulukko!N84:N86)</f>
        <v>1.7193736567393376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3.79541459239625</v>
      </c>
      <c r="N87" s="72">
        <f>100*(SUM(Taulukko!R96:R98)-SUM(Taulukko!R84:R86))/SUM(Taulukko!R84:R86)</f>
        <v>3.9150984089424385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2.0405308364497814</v>
      </c>
      <c r="Q87" s="72">
        <f>100*(SUM(Taulukko!V96:V98)-SUM(Taulukko!V84:V86))/SUM(Taulukko!V84:V86)</f>
        <v>2.5850323206808814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4.690825628558279</v>
      </c>
      <c r="T87" s="72">
        <f>100*(SUM(Taulukko!Z96:Z98)-SUM(Taulukko!Z84:Z86))/SUM(Taulukko!Z84:Z86)</f>
        <v>4.667456118924903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4.863321068072199</v>
      </c>
      <c r="W87" s="72">
        <f>100*(SUM(Taulukko!AD96:AD98)-SUM(Taulukko!AD84:AD86))/SUM(Taulukko!AD84:AD86)</f>
        <v>4.850759007687849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9.72062236740307</v>
      </c>
      <c r="Z87" s="72">
        <f>100*(SUM(Taulukko!AH96:AH98)-SUM(Taulukko!AH84:AH86))/SUM(Taulukko!AH84:AH86)</f>
        <v>9.873286934060419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3.6242826940501356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3.679744188906659</v>
      </c>
      <c r="E88" s="72">
        <f>100*(SUM(Taulukko!F97:F99)-SUM(Taulukko!F85:F87))/SUM(Taulukko!F85:F87)</f>
        <v>3.3670406456057584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1.6703435234793607</v>
      </c>
      <c r="H88" s="72">
        <f>100*(SUM(Taulukko!J97:J99)-SUM(Taulukko!J85:J87))/SUM(Taulukko!J85:J87)</f>
        <v>1.6986473733878509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2.309824453341546</v>
      </c>
      <c r="K88" s="72">
        <f>100*(SUM(Taulukko!N97:N99)-SUM(Taulukko!N85:N87))/SUM(Taulukko!N85:N87)</f>
        <v>1.9637925744093212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3.8418155291002023</v>
      </c>
      <c r="N88" s="72">
        <f>100*(SUM(Taulukko!R97:R99)-SUM(Taulukko!R85:R87))/SUM(Taulukko!R85:R87)</f>
        <v>3.9349748250030547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1.5090078211527826</v>
      </c>
      <c r="Q88" s="72">
        <f>100*(SUM(Taulukko!V97:V99)-SUM(Taulukko!V85:V87))/SUM(Taulukko!V85:V87)</f>
        <v>2.2478734447870226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4.717445927969667</v>
      </c>
      <c r="T88" s="72">
        <f>100*(SUM(Taulukko!Z97:Z99)-SUM(Taulukko!Z85:Z87))/SUM(Taulukko!Z85:Z87)</f>
        <v>4.635221152276814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4.892206151864876</v>
      </c>
      <c r="W88" s="72">
        <f>100*(SUM(Taulukko!AD97:AD99)-SUM(Taulukko!AD85:AD87))/SUM(Taulukko!AD85:AD87)</f>
        <v>4.915295121815451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9.489855319390587</v>
      </c>
      <c r="Z88" s="72">
        <f>100*(SUM(Taulukko!AH97:AH99)-SUM(Taulukko!AH85:AH87))/SUM(Taulukko!AH85:AH87)</f>
        <v>9.698931950996059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4.154124021673694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3.7607426712904064</v>
      </c>
      <c r="E89" s="72">
        <f>100*(SUM(Taulukko!F98:F100)-SUM(Taulukko!F86:F88))/SUM(Taulukko!F86:F88)</f>
        <v>3.3763434918354345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1.6377952755905656</v>
      </c>
      <c r="H89" s="72">
        <f>100*(SUM(Taulukko!J98:J100)-SUM(Taulukko!J86:J88))/SUM(Taulukko!J86:J88)</f>
        <v>1.6959798994974804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2.621029910576627</v>
      </c>
      <c r="K89" s="72">
        <f>100*(SUM(Taulukko!N98:N100)-SUM(Taulukko!N86:N88))/SUM(Taulukko!N86:N88)</f>
        <v>2.269242563630781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4.120180343975836</v>
      </c>
      <c r="N89" s="72">
        <f>100*(SUM(Taulukko!R98:R100)-SUM(Taulukko!R86:R88))/SUM(Taulukko!R86:R88)</f>
        <v>3.9896311213263043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1.7716743425754895</v>
      </c>
      <c r="Q89" s="72">
        <f>100*(SUM(Taulukko!V98:V100)-SUM(Taulukko!V86:V88))/SUM(Taulukko!V86:V88)</f>
        <v>1.938403224910325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4.740384143046617</v>
      </c>
      <c r="T89" s="72">
        <f>100*(SUM(Taulukko!Z98:Z100)-SUM(Taulukko!Z86:Z88))/SUM(Taulukko!Z86:Z88)</f>
        <v>4.60108210237033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4.929149454082112</v>
      </c>
      <c r="W89" s="72">
        <f>100*(SUM(Taulukko!AD98:AD100)-SUM(Taulukko!AD86:AD88))/SUM(Taulukko!AD86:AD88)</f>
        <v>4.9956705421220775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9.47151410546028</v>
      </c>
      <c r="Z89" s="72">
        <f>100*(SUM(Taulukko!AH98:AH100)-SUM(Taulukko!AH86:AH88))/SUM(Taulukko!AH86:AH88)</f>
        <v>9.54514167071009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4.244431065623125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3.1600329667972944</v>
      </c>
      <c r="E90" s="72">
        <f>100*(SUM(Taulukko!F99:F101)-SUM(Taulukko!F87:F89))/SUM(Taulukko!F87:F89)</f>
        <v>3.2240684731898996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1.3509267986176599</v>
      </c>
      <c r="H90" s="72">
        <f>100*(SUM(Taulukko!J99:J101)-SUM(Taulukko!J87:J89))/SUM(Taulukko!J87:J89)</f>
        <v>1.6619629978049582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2.1745788667687664</v>
      </c>
      <c r="K90" s="72">
        <f>100*(SUM(Taulukko!N99:N101)-SUM(Taulukko!N87:N89))/SUM(Taulukko!N87:N89)</f>
        <v>2.5428921568627487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4.114938811375525</v>
      </c>
      <c r="N90" s="72">
        <f>100*(SUM(Taulukko!R99:R101)-SUM(Taulukko!R87:R89))/SUM(Taulukko!R87:R89)</f>
        <v>4.013192217689896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-0.8673879996423105</v>
      </c>
      <c r="Q90" s="72">
        <f>100*(SUM(Taulukko!V99:V101)-SUM(Taulukko!V87:V89))/SUM(Taulukko!V87:V89)</f>
        <v>1.6531161146545719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4.34215828743786</v>
      </c>
      <c r="T90" s="72">
        <f>100*(SUM(Taulukko!Z99:Z101)-SUM(Taulukko!Z87:Z89))/SUM(Taulukko!Z87:Z89)</f>
        <v>4.571573458296812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5.031775103561014</v>
      </c>
      <c r="W90" s="72">
        <f>100*(SUM(Taulukko!AD99:AD101)-SUM(Taulukko!AD87:AD89))/SUM(Taulukko!AD87:AD89)</f>
        <v>5.099697254410666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9.164596021566398</v>
      </c>
      <c r="Z90" s="72">
        <f>100*(SUM(Taulukko!AH99:AH101)-SUM(Taulukko!AH87:AH89))/SUM(Taulukko!AH87:AH89)</f>
        <v>9.411053791837782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3.011329755515809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2.78408189660432</v>
      </c>
      <c r="E91" s="72">
        <f>100*(SUM(Taulukko!F100:F102)-SUM(Taulukko!F88:F90))/SUM(Taulukko!F88:F90)</f>
        <v>3.076871466126643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1.0968348480100103</v>
      </c>
      <c r="H91" s="72">
        <f>100*(SUM(Taulukko!J100:J102)-SUM(Taulukko!J88:J90))/SUM(Taulukko!J88:J90)</f>
        <v>1.6593613024421003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2.9411764705882426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4.09629534955906</v>
      </c>
      <c r="N91" s="72">
        <f>100*(SUM(Taulukko!R100:R102)-SUM(Taulukko!R88:R90))/SUM(Taulukko!R88:R90)</f>
        <v>3.979592767472476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-1.2197362136742658</v>
      </c>
      <c r="Q91" s="72">
        <f>100*(SUM(Taulukko!V100:V102)-SUM(Taulukko!V88:V90))/SUM(Taulukko!V88:V90)</f>
        <v>1.4067474895909955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4.361269374129731</v>
      </c>
      <c r="T91" s="72">
        <f>100*(SUM(Taulukko!Z100:Z102)-SUM(Taulukko!Z88:Z90))/SUM(Taulukko!Z88:Z90)</f>
        <v>4.5670297571958836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5.308874687753828</v>
      </c>
      <c r="W91" s="72">
        <f>100*(SUM(Taulukko!AD100:AD102)-SUM(Taulukko!AD88:AD90))/SUM(Taulukko!AD88:AD90)</f>
        <v>5.213951595879729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8.924191487651647</v>
      </c>
      <c r="Z91" s="72">
        <f>100*(SUM(Taulukko!AH100:AH102)-SUM(Taulukko!AH88:AH90))/SUM(Taulukko!AH88:AH90)</f>
        <v>9.307294441484615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3.2508201610497993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2.7597638730635983</v>
      </c>
      <c r="E92" s="72">
        <f>100*(SUM(Taulukko!F101:F103)-SUM(Taulukko!F89:F91))/SUM(Taulukko!F89:F91)</f>
        <v>3.0816205623661395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1.1573350015639627</v>
      </c>
      <c r="H92" s="72">
        <f>100*(SUM(Taulukko!J101:J103)-SUM(Taulukko!J89:J91))/SUM(Taulukko!J89:J91)</f>
        <v>1.6567677399187462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3.23960880195598</v>
      </c>
      <c r="K92" s="72">
        <f>100*(SUM(Taulukko!N101:N103)-SUM(Taulukko!N89:N91))/SUM(Taulukko!N89:N91)</f>
        <v>3.179455823907055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3.8407512578483107</v>
      </c>
      <c r="N92" s="72">
        <f>100*(SUM(Taulukko!R101:R103)-SUM(Taulukko!R89:R91))/SUM(Taulukko!R89:R91)</f>
        <v>3.916853190696721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-1.5422749391727573</v>
      </c>
      <c r="Q92" s="72">
        <f>100*(SUM(Taulukko!V101:V103)-SUM(Taulukko!V89:V91))/SUM(Taulukko!V89:V91)</f>
        <v>1.2321005208508178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4.460595351201523</v>
      </c>
      <c r="T92" s="72">
        <f>100*(SUM(Taulukko!Z101:Z103)-SUM(Taulukko!Z89:Z91))/SUM(Taulukko!Z89:Z91)</f>
        <v>4.594830512584249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5.340975645468305</v>
      </c>
      <c r="W92" s="72">
        <f>100*(SUM(Taulukko!AD101:AD103)-SUM(Taulukko!AD89:AD91))/SUM(Taulukko!AD89:AD91)</f>
        <v>5.313542920711348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9.04618327639331</v>
      </c>
      <c r="Z92" s="72">
        <f>100*(SUM(Taulukko!AH101:AH103)-SUM(Taulukko!AH89:AH91))/SUM(Taulukko!AH89:AH91)</f>
        <v>9.24068787627698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3.3481481481481516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3.2923727403876764</v>
      </c>
      <c r="E93" s="72">
        <f>100*(SUM(Taulukko!F102:F104)-SUM(Taulukko!F90:F92))/SUM(Taulukko!F90:F92)</f>
        <v>3.222582003337991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1.5014075695965003</v>
      </c>
      <c r="H93" s="72">
        <f>100*(SUM(Taulukko!J102:J104)-SUM(Taulukko!J90:J92))/SUM(Taulukko!J90:J92)</f>
        <v>1.7171401810802553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3.7263286499694703</v>
      </c>
      <c r="K93" s="72">
        <f>100*(SUM(Taulukko!N102:N104)-SUM(Taulukko!N90:N92))/SUM(Taulukko!N90:N92)</f>
        <v>3.5114503816793894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3.798124442515846</v>
      </c>
      <c r="N93" s="72">
        <f>100*(SUM(Taulukko!R102:R104)-SUM(Taulukko!R90:R92))/SUM(Taulukko!R90:R92)</f>
        <v>3.879947619651073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0.3729097904775724</v>
      </c>
      <c r="Q93" s="72">
        <f>100*(SUM(Taulukko!V102:V104)-SUM(Taulukko!V90:V92))/SUM(Taulukko!V90:V92)</f>
        <v>1.1559233078220499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4.850881429606374</v>
      </c>
      <c r="T93" s="72">
        <f>100*(SUM(Taulukko!Z102:Z104)-SUM(Taulukko!Z90:Z92))/SUM(Taulukko!Z90:Z92)</f>
        <v>4.636893438415314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5.467405907850172</v>
      </c>
      <c r="W93" s="72">
        <f>100*(SUM(Taulukko!AD102:AD104)-SUM(Taulukko!AD90:AD92))/SUM(Taulukko!AD90:AD92)</f>
        <v>5.388485255139369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9.210971892990182</v>
      </c>
      <c r="Z93" s="72">
        <f>100*(SUM(Taulukko!AH102:AH104)-SUM(Taulukko!AH90:AH92))/SUM(Taulukko!AH90:AH92)</f>
        <v>9.199377202327296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4.068904068904065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3.4001472682938596</v>
      </c>
      <c r="E94" s="72">
        <f>100*(SUM(Taulukko!F103:F105)-SUM(Taulukko!F91:F93))/SUM(Taulukko!F91:F93)</f>
        <v>3.3892823354098742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1.7198248905566158</v>
      </c>
      <c r="H94" s="72">
        <f>100*(SUM(Taulukko!J103:J105)-SUM(Taulukko!J91:J93))/SUM(Taulukko!J91:J93)</f>
        <v>1.7773620205799778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3.873132052455031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3.818499630584055</v>
      </c>
      <c r="N94" s="72">
        <f>100*(SUM(Taulukko!R103:R105)-SUM(Taulukko!R91:R93))/SUM(Taulukko!R91:R93)</f>
        <v>3.8981776628375426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0.9842825426892874</v>
      </c>
      <c r="Q94" s="72">
        <f>100*(SUM(Taulukko!V103:V105)-SUM(Taulukko!V91:V93))/SUM(Taulukko!V91:V93)</f>
        <v>1.1750970633214686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4.813784600580385</v>
      </c>
      <c r="T94" s="72">
        <f>100*(SUM(Taulukko!Z103:Z105)-SUM(Taulukko!Z91:Z93))/SUM(Taulukko!Z91:Z93)</f>
        <v>4.668122822535522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5.379266923153749</v>
      </c>
      <c r="W94" s="72">
        <f>100*(SUM(Taulukko!AD103:AD105)-SUM(Taulukko!AD91:AD93))/SUM(Taulukko!AD91:AD93)</f>
        <v>5.445334946317858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9.417093877993874</v>
      </c>
      <c r="Z94" s="72">
        <f>100*(SUM(Taulukko!AH103:AH105)-SUM(Taulukko!AH91:AH93))/SUM(Taulukko!AH91:AH93)</f>
        <v>9.158925120019946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3.488028377180021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3.611054099409609</v>
      </c>
      <c r="E95" s="72">
        <f>100*(SUM(Taulukko!F104:F106)-SUM(Taulukko!F92:F94))/SUM(Taulukko!F92:F94)</f>
        <v>3.5280165129641348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1.8443263519850062</v>
      </c>
      <c r="H95" s="72">
        <f>100*(SUM(Taulukko!J104:J106)-SUM(Taulukko!J92:J94))/SUM(Taulukko!J92:J94)</f>
        <v>1.8685767673621922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4.607873054623121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3.8736285953042175</v>
      </c>
      <c r="N95" s="72">
        <f>100*(SUM(Taulukko!R104:R106)-SUM(Taulukko!R92:R94))/SUM(Taulukko!R92:R94)</f>
        <v>3.9740560379983645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1.1804008908686054</v>
      </c>
      <c r="Q95" s="72">
        <f>100*(SUM(Taulukko!V104:V106)-SUM(Taulukko!V92:V94))/SUM(Taulukko!V92:V94)</f>
        <v>1.2475162092035446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4.715233693599718</v>
      </c>
      <c r="T95" s="72">
        <f>100*(SUM(Taulukko!Z104:Z106)-SUM(Taulukko!Z92:Z94))/SUM(Taulukko!Z92:Z94)</f>
        <v>4.683293863724911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5.62580388036448</v>
      </c>
      <c r="W95" s="72">
        <f>100*(SUM(Taulukko!AD104:AD106)-SUM(Taulukko!AD92:AD94))/SUM(Taulukko!AD92:AD94)</f>
        <v>5.4854722789515264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9.232023725264881</v>
      </c>
      <c r="Z95" s="72">
        <f>100*(SUM(Taulukko!AH104:AH106)-SUM(Taulukko!AH92:AH94))/SUM(Taulukko!AH92:AH94)</f>
        <v>9.1032597729969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3.330386089006782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3.6675708257986686</v>
      </c>
      <c r="E96" s="72">
        <f>100*(SUM(Taulukko!F105:F107)-SUM(Taulukko!F93:F95))/SUM(Taulukko!F93:F95)</f>
        <v>3.63245288475442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1.936289818863207</v>
      </c>
      <c r="H96" s="72">
        <f>100*(SUM(Taulukko!J105:J107)-SUM(Taulukko!J93:J95))/SUM(Taulukko!J93:J95)</f>
        <v>1.9595645412130673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4.629911666159016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4.086899315211857</v>
      </c>
      <c r="N96" s="72">
        <f>100*(SUM(Taulukko!R105:R107)-SUM(Taulukko!R93:R95))/SUM(Taulukko!R93:R95)</f>
        <v>4.100238692039402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1.9320540608291303</v>
      </c>
      <c r="Q96" s="72">
        <f>100*(SUM(Taulukko!V105:V107)-SUM(Taulukko!V93:V95))/SUM(Taulukko!V93:V95)</f>
        <v>1.3180031947911641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4.662194637744749</v>
      </c>
      <c r="T96" s="72">
        <f>100*(SUM(Taulukko!Z105:Z107)-SUM(Taulukko!Z93:Z95))/SUM(Taulukko!Z93:Z95)</f>
        <v>4.692638313505639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5.49706302778412</v>
      </c>
      <c r="W96" s="72">
        <f>100*(SUM(Taulukko!AD105:AD107)-SUM(Taulukko!AD93:AD95))/SUM(Taulukko!AD93:AD95)</f>
        <v>5.498453906622567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8.958679537688822</v>
      </c>
      <c r="Z96" s="72">
        <f>100*(SUM(Taulukko!AH105:AH107)-SUM(Taulukko!AH93:AH95))/SUM(Taulukko!AH93:AH95)</f>
        <v>9.038333684887855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3.713527851458876</v>
      </c>
      <c r="AC96" s="72">
        <f>100*(SUM(Taulukko!AL105:AL107)-SUM(Taulukko!AL93:AL95))/SUM(Taulukko!AL93:AL95)</f>
        <v>3.680800942285041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3.946829773400428</v>
      </c>
      <c r="E97" s="72">
        <f>100*(SUM(Taulukko!F106:F108)-SUM(Taulukko!F94:F96))/SUM(Taulukko!F94:F96)</f>
        <v>3.6682414319545176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2.1216848673946993</v>
      </c>
      <c r="H97" s="72">
        <f>100*(SUM(Taulukko!J106:J108)-SUM(Taulukko!J94:J96))/SUM(Taulukko!J94:J96)</f>
        <v>2.049689440993796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5.359317904993917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4.326506980547585</v>
      </c>
      <c r="N97" s="72">
        <f>100*(SUM(Taulukko!R106:R108)-SUM(Taulukko!R94:R96))/SUM(Taulukko!R94:R96)</f>
        <v>4.238547329351185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1.535131901072668</v>
      </c>
      <c r="Q97" s="72">
        <f>100*(SUM(Taulukko!V106:V108)-SUM(Taulukko!V94:V96))/SUM(Taulukko!V94:V96)</f>
        <v>1.3468064569003584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4.689290593736704</v>
      </c>
      <c r="T97" s="72">
        <f>100*(SUM(Taulukko!Z106:Z108)-SUM(Taulukko!Z94:Z96))/SUM(Taulukko!Z94:Z96)</f>
        <v>4.702370678110358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5.52212135519074</v>
      </c>
      <c r="W97" s="72">
        <f>100*(SUM(Taulukko!AD106:AD108)-SUM(Taulukko!AD94:AD96))/SUM(Taulukko!AD94:AD96)</f>
        <v>5.488773438433053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8.908759114421253</v>
      </c>
      <c r="Z97" s="72">
        <f>100*(SUM(Taulukko!AH106:AH108)-SUM(Taulukko!AH94:AH96))/SUM(Taulukko!AH94:AH96)</f>
        <v>8.978728592101021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4.145839458982642</v>
      </c>
      <c r="AC97" s="72">
        <f>100*(SUM(Taulukko!AL106:AL108)-SUM(Taulukko!AL94:AL96))/SUM(Taulukko!AL94:AL96)</f>
        <v>3.7309048178613358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3.634859894580089</v>
      </c>
      <c r="E98" s="72">
        <f>100*(SUM(Taulukko!F107:F109)-SUM(Taulukko!F95:F97))/SUM(Taulukko!F95:F97)</f>
        <v>3.6059946140734898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2.023661270236613</v>
      </c>
      <c r="H98" s="72">
        <f>100*(SUM(Taulukko!J107:J109)-SUM(Taulukko!J95:J97))/SUM(Taulukko!J95:J97)</f>
        <v>2.140198511166264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4.478878270965442</v>
      </c>
      <c r="N98" s="72">
        <f>100*(SUM(Taulukko!R107:R109)-SUM(Taulukko!R95:R97))/SUM(Taulukko!R95:R97)</f>
        <v>4.337646187304216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1.3241601307089907</v>
      </c>
      <c r="Q98" s="72">
        <f>100*(SUM(Taulukko!V107:V109)-SUM(Taulukko!V95:V97))/SUM(Taulukko!V95:V97)</f>
        <v>1.3454969085426167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4.651721377101684</v>
      </c>
      <c r="T98" s="72">
        <f>100*(SUM(Taulukko!Z107:Z109)-SUM(Taulukko!Z95:Z97))/SUM(Taulukko!Z95:Z97)</f>
        <v>4.714972751478076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5.3573286484204745</v>
      </c>
      <c r="W98" s="72">
        <f>100*(SUM(Taulukko!AD107:AD109)-SUM(Taulukko!AD95:AD97))/SUM(Taulukko!AD95:AD97)</f>
        <v>5.47714314591643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8.859100669445494</v>
      </c>
      <c r="Z98" s="72">
        <f>100*(SUM(Taulukko!AH107:AH109)-SUM(Taulukko!AH95:AH97))/SUM(Taulukko!AH95:AH97)</f>
        <v>8.930103085188668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3.3196096961819417</v>
      </c>
      <c r="E99" s="72">
        <f>100*(SUM(Taulukko!F108:F110)-SUM(Taulukko!F96:F98))/SUM(Taulukko!F96:F98)</f>
        <v>3.522333180127846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2.0509633312616424</v>
      </c>
      <c r="H99" s="72">
        <f>100*(SUM(Taulukko!J108:J110)-SUM(Taulukko!J96:J98))/SUM(Taulukko!J96:J98)</f>
        <v>2.229792505419649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4.4337532367762975</v>
      </c>
      <c r="N99" s="72">
        <f>100*(SUM(Taulukko!R108:R110)-SUM(Taulukko!R96:R98))/SUM(Taulukko!R96:R98)</f>
        <v>4.379267710535457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0.9943791984645646</v>
      </c>
      <c r="Q99" s="72">
        <f>100*(SUM(Taulukko!V108:V110)-SUM(Taulukko!V96:V98))/SUM(Taulukko!V96:V98)</f>
        <v>1.3542525835718815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4.450549126296106</v>
      </c>
      <c r="T99" s="72">
        <f>100*(SUM(Taulukko!Z108:Z110)-SUM(Taulukko!Z96:Z98))/SUM(Taulukko!Z96:Z98)</f>
        <v>4.73876529789353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5.518559679928868</v>
      </c>
      <c r="W99" s="72">
        <f>100*(SUM(Taulukko!AD108:AD110)-SUM(Taulukko!AD96:AD98))/SUM(Taulukko!AD96:AD98)</f>
        <v>5.474119813158251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8.600103417477564</v>
      </c>
      <c r="Z99" s="72">
        <f>100*(SUM(Taulukko!AH108:AH110)-SUM(Taulukko!AH96:AH98))/SUM(Taulukko!AH96:AH98)</f>
        <v>8.897776013123451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3.089478286213938</v>
      </c>
      <c r="AC99" s="72">
        <f>100*(SUM(Taulukko!AL108:AL110)-SUM(Taulukko!AL96:AL98))/SUM(Taulukko!AL96:AL98)</f>
        <v>3.350815850815851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3.133970724300723</v>
      </c>
      <c r="E100" s="72">
        <f>100*(SUM(Taulukko!F109:F111)-SUM(Taulukko!F97:F99))/SUM(Taulukko!F97:F99)</f>
        <v>3.5653079440642506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2.014879107253565</v>
      </c>
      <c r="H100" s="72">
        <f>100*(SUM(Taulukko!J109:J111)-SUM(Taulukko!J97:J99))/SUM(Taulukko!J97:J99)</f>
        <v>2.350757810083521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5.659241420830829</v>
      </c>
      <c r="K100" s="72">
        <f>100*(SUM(Taulukko!N109:N111)-SUM(Taulukko!N97:N99))/SUM(Taulukko!N97:N99)</f>
        <v>5.356605476978655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4.336070557815257</v>
      </c>
      <c r="N100" s="72">
        <f>100*(SUM(Taulukko!R109:R111)-SUM(Taulukko!R97:R99))/SUM(Taulukko!R97:R99)</f>
        <v>4.397155997719607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2.025397698620092</v>
      </c>
      <c r="Q100" s="72">
        <f>100*(SUM(Taulukko!V109:V111)-SUM(Taulukko!V97:V99))/SUM(Taulukko!V97:V99)</f>
        <v>1.3677456896159756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4.796925356983223</v>
      </c>
      <c r="T100" s="72">
        <f>100*(SUM(Taulukko!Z109:Z111)-SUM(Taulukko!Z97:Z99))/SUM(Taulukko!Z97:Z99)</f>
        <v>4.778343825323806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5.362913817375826</v>
      </c>
      <c r="W100" s="72">
        <f>100*(SUM(Taulukko!AD109:AD111)-SUM(Taulukko!AD97:AD99))/SUM(Taulukko!AD97:AD99)</f>
        <v>5.47970240411257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8.902571231462709</v>
      </c>
      <c r="Z100" s="72">
        <f>100*(SUM(Taulukko!AH109:AH111)-SUM(Taulukko!AH97:AH99))/SUM(Taulukko!AH97:AH99)</f>
        <v>8.88627804923595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2.745664739884393</v>
      </c>
      <c r="AC100" s="72">
        <f>100*(SUM(Taulukko!AL109:AL111)-SUM(Taulukko!AL97:AL99))/SUM(Taulukko!AL97:AL99)</f>
        <v>3.191180736872643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3.674553914314782</v>
      </c>
      <c r="E101" s="72">
        <f>100*(SUM(Taulukko!F110:F112)-SUM(Taulukko!F98:F100))/SUM(Taulukko!F98:F100)</f>
        <v>3.7949723076009314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2.324140068174775</v>
      </c>
      <c r="H101" s="72">
        <f>100*(SUM(Taulukko!J110:J112)-SUM(Taulukko!J98:J100))/SUM(Taulukko!J98:J100)</f>
        <v>2.4706609017912293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6.15985576923077</v>
      </c>
      <c r="K101" s="72">
        <f>100*(SUM(Taulukko!N110:N112)-SUM(Taulukko!N98:N100))/SUM(Taulukko!N98:N100)</f>
        <v>5.397301349325337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4.351941676220705</v>
      </c>
      <c r="N101" s="72">
        <f>100*(SUM(Taulukko!R110:R112)-SUM(Taulukko!R98:R100))/SUM(Taulukko!R98:R100)</f>
        <v>4.44195265801996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1.9072512802035007</v>
      </c>
      <c r="Q101" s="72">
        <f>100*(SUM(Taulukko!V110:V112)-SUM(Taulukko!V98:V100))/SUM(Taulukko!V98:V100)</f>
        <v>1.3286582005583616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4.99982412531658</v>
      </c>
      <c r="T101" s="72">
        <f>100*(SUM(Taulukko!Z110:Z112)-SUM(Taulukko!Z98:Z100))/SUM(Taulukko!Z98:Z100)</f>
        <v>4.813317186313337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5.538208226750156</v>
      </c>
      <c r="W101" s="72">
        <f>100*(SUM(Taulukko!AD110:AD112)-SUM(Taulukko!AD98:AD100))/SUM(Taulukko!AD98:AD100)</f>
        <v>5.4925704290456085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9.062429958548346</v>
      </c>
      <c r="Z101" s="72">
        <f>100*(SUM(Taulukko!AH110:AH112)-SUM(Taulukko!AH98:AH100))/SUM(Taulukko!AH98:AH100)</f>
        <v>8.878502266172239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2.9742997401097346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4.374478397875868</v>
      </c>
      <c r="E102" s="72">
        <f>100*(SUM(Taulukko!F111:F113)-SUM(Taulukko!F99:F101))/SUM(Taulukko!F99:F101)</f>
        <v>4.085705812574153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2.7278363298201964</v>
      </c>
      <c r="H102" s="72">
        <f>100*(SUM(Taulukko!J111:J113)-SUM(Taulukko!J99:J101))/SUM(Taulukko!J99:J101)</f>
        <v>2.621838371375694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5.815347721822535</v>
      </c>
      <c r="K102" s="72">
        <f>100*(SUM(Taulukko!N111:N113)-SUM(Taulukko!N99:N101))/SUM(Taulukko!N99:N101)</f>
        <v>5.4078279055871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5.021040662986003</v>
      </c>
      <c r="N102" s="72">
        <f>100*(SUM(Taulukko!R111:R113)-SUM(Taulukko!R99:R101))/SUM(Taulukko!R99:R101)</f>
        <v>4.519788925945153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4.297125296273006</v>
      </c>
      <c r="Q102" s="72">
        <f>100*(SUM(Taulukko!V111:V113)-SUM(Taulukko!V99:V101))/SUM(Taulukko!V99:V101)</f>
        <v>1.1962395261004641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5.284408930917357</v>
      </c>
      <c r="T102" s="72">
        <f>100*(SUM(Taulukko!Z111:Z113)-SUM(Taulukko!Z99:Z101))/SUM(Taulukko!Z99:Z101)</f>
        <v>4.811664144615746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5.583025635924232</v>
      </c>
      <c r="W102" s="72">
        <f>100*(SUM(Taulukko!AD111:AD113)-SUM(Taulukko!AD99:AD101))/SUM(Taulukko!AD99:AD101)</f>
        <v>5.494383499612913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9.377368345588973</v>
      </c>
      <c r="Z102" s="72">
        <f>100*(SUM(Taulukko!AH111:AH113)-SUM(Taulukko!AH99:AH101))/SUM(Taulukko!AH99:AH101)</f>
        <v>8.846767512503463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3.965267727930532</v>
      </c>
      <c r="AC102" s="72">
        <f>100*(SUM(Taulukko!AL111:AL113)-SUM(Taulukko!AL99:AL101))/SUM(Taulukko!AL99:AL101)</f>
        <v>3.4363268842044574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4.640679022421392</v>
      </c>
      <c r="E103" s="72">
        <f>100*(SUM(Taulukko!F112:F114)-SUM(Taulukko!F100:F102))/SUM(Taulukko!F100:F102)</f>
        <v>4.241879125528511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3.0998140111593484</v>
      </c>
      <c r="H103" s="72">
        <f>100*(SUM(Taulukko!J112:J114)-SUM(Taulukko!J100:J102))/SUM(Taulukko!J100:J102)</f>
        <v>2.7409916846319606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5.357142857142857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5.363736022802003</v>
      </c>
      <c r="N103" s="72">
        <f>100*(SUM(Taulukko!R112:R114)-SUM(Taulukko!R100:R102))/SUM(Taulukko!R100:R102)</f>
        <v>4.604493672366592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2.9558894633093993</v>
      </c>
      <c r="Q103" s="72">
        <f>100*(SUM(Taulukko!V112:V114)-SUM(Taulukko!V100:V102))/SUM(Taulukko!V100:V102)</f>
        <v>0.992648723715777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5.01685296696702</v>
      </c>
      <c r="T103" s="72">
        <f>100*(SUM(Taulukko!Z112:Z114)-SUM(Taulukko!Z100:Z102))/SUM(Taulukko!Z100:Z102)</f>
        <v>4.7554339919108335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5.609076039186693</v>
      </c>
      <c r="W103" s="72">
        <f>100*(SUM(Taulukko!AD112:AD114)-SUM(Taulukko!AD100:AD102))/SUM(Taulukko!AD100:AD102)</f>
        <v>5.45860035590085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9.06067676461831</v>
      </c>
      <c r="Z103" s="72">
        <f>100*(SUM(Taulukko!AH112:AH114)-SUM(Taulukko!AH100:AH102))/SUM(Taulukko!AH100:AH102)</f>
        <v>8.77296751166465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3.6683997689196963</v>
      </c>
      <c r="AC103" s="72">
        <f>100*(SUM(Taulukko!AL112:AL114)-SUM(Taulukko!AL100:AL102))/SUM(Taulukko!AL100:AL102)</f>
        <v>3.514837222702371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4.327644729120408</v>
      </c>
      <c r="E104" s="72">
        <f>100*(SUM(Taulukko!F113:F115)-SUM(Taulukko!F101:F103))/SUM(Taulukko!F101:F103)</f>
        <v>4.207340076866844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3.1539888682745967</v>
      </c>
      <c r="H104" s="72">
        <f>100*(SUM(Taulukko!J113:J115)-SUM(Taulukko!J101:J103))/SUM(Taulukko!J101:J103)</f>
        <v>2.8597785977859633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5.002960331557145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5.748761708739883</v>
      </c>
      <c r="N104" s="72">
        <f>100*(SUM(Taulukko!R113:R115)-SUM(Taulukko!R101:R103))/SUM(Taulukko!R101:R103)</f>
        <v>4.6815022078432955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2.7393282653083273</v>
      </c>
      <c r="Q104" s="72">
        <f>100*(SUM(Taulukko!V113:V115)-SUM(Taulukko!V101:V103))/SUM(Taulukko!V101:V103)</f>
        <v>0.7878928538057804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4.671297315459572</v>
      </c>
      <c r="T104" s="72">
        <f>100*(SUM(Taulukko!Z113:Z115)-SUM(Taulukko!Z101:Z103))/SUM(Taulukko!Z101:Z103)</f>
        <v>4.657834341748386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5.334850709315358</v>
      </c>
      <c r="W104" s="72">
        <f>100*(SUM(Taulukko!AD113:AD115)-SUM(Taulukko!AD101:AD103))/SUM(Taulukko!AD101:AD103)</f>
        <v>5.390419026506424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8.710106718152158</v>
      </c>
      <c r="Z104" s="72">
        <f>100*(SUM(Taulukko!AH113:AH115)-SUM(Taulukko!AH101:AH103))/SUM(Taulukko!AH101:AH103)</f>
        <v>8.668929594714111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3.297018348623853</v>
      </c>
      <c r="AC104" s="72">
        <f>100*(SUM(Taulukko!AL113:AL115)-SUM(Taulukko!AL101:AL103))/SUM(Taulukko!AL101:AL103)</f>
        <v>3.532452613440555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3.926752925813035</v>
      </c>
      <c r="E105" s="72">
        <f>100*(SUM(Taulukko!F114:F116)-SUM(Taulukko!F102:F104))/SUM(Taulukko!F102:F104)</f>
        <v>4.098562700643816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3.143297380585513</v>
      </c>
      <c r="H105" s="72">
        <f>100*(SUM(Taulukko!J114:J116)-SUM(Taulukko!J102:J104))/SUM(Taulukko!J102:J104)</f>
        <v>2.94659300184161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4.79976442873968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5.264594195998286</v>
      </c>
      <c r="N105" s="72">
        <f>100*(SUM(Taulukko!R114:R116)-SUM(Taulukko!R102:R104))/SUM(Taulukko!R102:R104)</f>
        <v>4.773716818529051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0.5810555893672095</v>
      </c>
      <c r="Q105" s="72">
        <f>100*(SUM(Taulukko!V114:V116)-SUM(Taulukko!V102:V104))/SUM(Taulukko!V102:V104)</f>
        <v>0.6193590326201754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4.292500359867576</v>
      </c>
      <c r="T105" s="72">
        <f>100*(SUM(Taulukko!Z114:Z116)-SUM(Taulukko!Z102:Z104))/SUM(Taulukko!Z102:Z104)</f>
        <v>4.553770857020855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5.19002919535527</v>
      </c>
      <c r="W105" s="72">
        <f>100*(SUM(Taulukko!AD114:AD116)-SUM(Taulukko!AD102:AD104))/SUM(Taulukko!AD102:AD104)</f>
        <v>5.329326999253844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8.373093273318323</v>
      </c>
      <c r="Z105" s="72">
        <f>100*(SUM(Taulukko!AH114:AH116)-SUM(Taulukko!AH102:AH104))/SUM(Taulukko!AH102:AH104)</f>
        <v>8.561465650077059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3.1963470319634837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3.9704058254410795</v>
      </c>
      <c r="E106" s="72">
        <f>100*(SUM(Taulukko!F115:F117)-SUM(Taulukko!F103:F105))/SUM(Taulukko!F103:F105)</f>
        <v>4.035667300102333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3.227789732554565</v>
      </c>
      <c r="H106" s="72">
        <f>100*(SUM(Taulukko!J115:J117)-SUM(Taulukko!J103:J105))/SUM(Taulukko!J103:J105)</f>
        <v>3.033088235294111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5.292561011467199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5.414670554745534</v>
      </c>
      <c r="N106" s="72">
        <f>100*(SUM(Taulukko!R115:R117)-SUM(Taulukko!R103:R105))/SUM(Taulukko!R103:R105)</f>
        <v>4.916889288949735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0.2144194841266461</v>
      </c>
      <c r="Q106" s="72">
        <f>100*(SUM(Taulukko!V115:V117)-SUM(Taulukko!V103:V105))/SUM(Taulukko!V103:V105)</f>
        <v>0.4865163744763798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4.201943463404422</v>
      </c>
      <c r="T106" s="72">
        <f>100*(SUM(Taulukko!Z115:Z117)-SUM(Taulukko!Z103:Z105))/SUM(Taulukko!Z103:Z105)</f>
        <v>4.472575295057731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5.244562407362737</v>
      </c>
      <c r="W106" s="72">
        <f>100*(SUM(Taulukko!AD115:AD117)-SUM(Taulukko!AD103:AD105))/SUM(Taulukko!AD103:AD105)</f>
        <v>5.303236723982163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8.20326831735203</v>
      </c>
      <c r="Z106" s="72">
        <f>100*(SUM(Taulukko!AH115:AH117)-SUM(Taulukko!AH103:AH105))/SUM(Taulukko!AH103:AH105)</f>
        <v>8.473393529417605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3.970294201656663</v>
      </c>
      <c r="AC106" s="72">
        <f>100*(SUM(Taulukko!AL115:AL117)-SUM(Taulukko!AL103:AL105))/SUM(Taulukko!AL103:AL105)</f>
        <v>3.6825578075934846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4.012759263574934</v>
      </c>
      <c r="E107" s="72">
        <f>100*(SUM(Taulukko!F116:F118)-SUM(Taulukko!F104:F106))/SUM(Taulukko!F104:F106)</f>
        <v>4.020788942101683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3.345610804174333</v>
      </c>
      <c r="H107" s="72">
        <f>100*(SUM(Taulukko!J116:J118)-SUM(Taulukko!J104:J106))/SUM(Taulukko!J104:J106)</f>
        <v>3.0877407520635787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4.638273045507612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5.424358286765498</v>
      </c>
      <c r="N107" s="72">
        <f>100*(SUM(Taulukko!R116:R118)-SUM(Taulukko!R104:R106))/SUM(Taulukko!R104:R106)</f>
        <v>5.089677886376294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0.2367031621733174</v>
      </c>
      <c r="Q107" s="72">
        <f>100*(SUM(Taulukko!V116:V118)-SUM(Taulukko!V104:V106))/SUM(Taulukko!V104:V106)</f>
        <v>0.39971191933741257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4.360370262240475</v>
      </c>
      <c r="T107" s="72">
        <f>100*(SUM(Taulukko!Z116:Z118)-SUM(Taulukko!Z104:Z106))/SUM(Taulukko!Z104:Z106)</f>
        <v>4.419079472986406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5.301295738897033</v>
      </c>
      <c r="W107" s="72">
        <f>100*(SUM(Taulukko!AD116:AD118)-SUM(Taulukko!AD104:AD106))/SUM(Taulukko!AD104:AD106)</f>
        <v>5.301301838679371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8.210558473682646</v>
      </c>
      <c r="Z107" s="72">
        <f>100*(SUM(Taulukko!AH116:AH118)-SUM(Taulukko!AH104:AH106))/SUM(Taulukko!AH104:AH106)</f>
        <v>8.414231502326457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3.9931545921277807</v>
      </c>
      <c r="AC107" s="72">
        <f>100*(SUM(Taulukko!AL116:AL118)-SUM(Taulukko!AL104:AL106))/SUM(Taulukko!AL104:AL106)</f>
        <v>3.7870159453302827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3.9471580287758483</v>
      </c>
      <c r="E108" s="72">
        <f>100*(SUM(Taulukko!F117:F119)-SUM(Taulukko!F105:F107))/SUM(Taulukko!F105:F107)</f>
        <v>4.031568849742748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3.4007352941176543</v>
      </c>
      <c r="H108" s="72">
        <f>100*(SUM(Taulukko!J117:J119)-SUM(Taulukko!J105:J107))/SUM(Taulukko!J105:J107)</f>
        <v>3.142159853569253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4.8908296943231475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5.622031906733269</v>
      </c>
      <c r="N108" s="72">
        <f>100*(SUM(Taulukko!R117:R119)-SUM(Taulukko!R105:R107))/SUM(Taulukko!R105:R107)</f>
        <v>5.24293882711261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-0.40337938956251196</v>
      </c>
      <c r="Q108" s="72">
        <f>100*(SUM(Taulukko!V117:V119)-SUM(Taulukko!V105:V107))/SUM(Taulukko!V105:V107)</f>
        <v>0.38396288059084305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4.307335105594047</v>
      </c>
      <c r="T108" s="72">
        <f>100*(SUM(Taulukko!Z117:Z119)-SUM(Taulukko!Z105:Z107))/SUM(Taulukko!Z105:Z107)</f>
        <v>4.380734468434752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5.3663382683226155</v>
      </c>
      <c r="W108" s="72">
        <f>100*(SUM(Taulukko!AD117:AD119)-SUM(Taulukko!AD105:AD107))/SUM(Taulukko!AD105:AD107)</f>
        <v>5.30057938218186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8.263950940671018</v>
      </c>
      <c r="Z108" s="72">
        <f>100*(SUM(Taulukko!AH117:AH119)-SUM(Taulukko!AH105:AH107))/SUM(Taulukko!AH105:AH107)</f>
        <v>8.38022616301564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3.8931514634839575</v>
      </c>
      <c r="AC108" s="72">
        <f>100*(SUM(Taulukko!AL117:AL119)-SUM(Taulukko!AL105:AL107))/SUM(Taulukko!AL105:AL107)</f>
        <v>3.862539051405841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3.9255432516332416</v>
      </c>
      <c r="E109" s="72">
        <f>100*(SUM(Taulukko!F118:F120)-SUM(Taulukko!F106:F108))/SUM(Taulukko!F106:F108)</f>
        <v>4.096198333690867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3.360831041857623</v>
      </c>
      <c r="H109" s="72">
        <f>100*(SUM(Taulukko!J118:J120)-SUM(Taulukko!J106:J108))/SUM(Taulukko!J106:J108)</f>
        <v>3.1649421789409544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4.710982658959541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5.5121849352491905</v>
      </c>
      <c r="N109" s="72">
        <f>100*(SUM(Taulukko!R118:R120)-SUM(Taulukko!R106:R108))/SUM(Taulukko!R106:R108)</f>
        <v>5.357674429255117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0.3394233110759085</v>
      </c>
      <c r="Q109" s="72">
        <f>100*(SUM(Taulukko!V118:V120)-SUM(Taulukko!V106:V108))/SUM(Taulukko!V106:V108)</f>
        <v>0.4573458367152696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4.487775474750574</v>
      </c>
      <c r="T109" s="72">
        <f>100*(SUM(Taulukko!Z118:Z120)-SUM(Taulukko!Z106:Z108))/SUM(Taulukko!Z106:Z108)</f>
        <v>4.344514144896731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5.23937089037023</v>
      </c>
      <c r="W109" s="72">
        <f>100*(SUM(Taulukko!AD118:AD120)-SUM(Taulukko!AD106:AD108))/SUM(Taulukko!AD106:AD108)</f>
        <v>5.294605480281803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8.368251713898683</v>
      </c>
      <c r="Z109" s="72">
        <f>100*(SUM(Taulukko!AH118:AH120)-SUM(Taulukko!AH106:AH108))/SUM(Taulukko!AH106:AH108)</f>
        <v>8.36130080351757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3.5008469791078585</v>
      </c>
      <c r="AC109" s="72">
        <f>100*(SUM(Taulukko!AL118:AL120)-SUM(Taulukko!AL106:AL108))/SUM(Taulukko!AL106:AL108)</f>
        <v>3.9365618804871074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4.229375757207753</v>
      </c>
      <c r="E110" s="72">
        <f>100*(SUM(Taulukko!F119:F121)-SUM(Taulukko!F107:F109))/SUM(Taulukko!F107:F109)</f>
        <v>4.227298617114468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3.509307293256027</v>
      </c>
      <c r="H110" s="72">
        <f>100*(SUM(Taulukko!J119:J121)-SUM(Taulukko!J107:J109))/SUM(Taulukko!J107:J109)</f>
        <v>3.1885818402672332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5.343731946851531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5.566240686127841</v>
      </c>
      <c r="N110" s="72">
        <f>100*(SUM(Taulukko!R119:R121)-SUM(Taulukko!R107:R109))/SUM(Taulukko!R107:R109)</f>
        <v>5.454410661891556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0.7337523051976271</v>
      </c>
      <c r="Q110" s="72">
        <f>100*(SUM(Taulukko!V119:V121)-SUM(Taulukko!V107:V109))/SUM(Taulukko!V107:V109)</f>
        <v>0.5849371207562895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4.486040627116273</v>
      </c>
      <c r="T110" s="72">
        <f>100*(SUM(Taulukko!Z119:Z121)-SUM(Taulukko!Z107:Z109))/SUM(Taulukko!Z107:Z109)</f>
        <v>4.294839849589999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5.23896721695386</v>
      </c>
      <c r="W110" s="72">
        <f>100*(SUM(Taulukko!AD119:AD121)-SUM(Taulukko!AD107:AD109))/SUM(Taulukko!AD107:AD109)</f>
        <v>5.2978527322073266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8.370197398001357</v>
      </c>
      <c r="Z110" s="72">
        <f>100*(SUM(Taulukko!AH119:AH121)-SUM(Taulukko!AH107:AH109))/SUM(Taulukko!AH107:AH109)</f>
        <v>8.347282103305442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4.1254591692568585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4.561901629126903</v>
      </c>
      <c r="E111" s="72">
        <f>100*(SUM(Taulukko!F120:F122)-SUM(Taulukko!F108:F110))/SUM(Taulukko!F108:F110)</f>
        <v>4.35156141888465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3.5018270401948843</v>
      </c>
      <c r="H111" s="72">
        <f>100*(SUM(Taulukko!J120:J122)-SUM(Taulukko!J108:J110))/SUM(Taulukko!J108:J110)</f>
        <v>3.180854286579824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4.570122822050859</v>
      </c>
      <c r="K111" s="72">
        <f>100*(SUM(Taulukko!N120:N122)-SUM(Taulukko!N108:N110))/SUM(Taulukko!N108:N110)</f>
        <v>5.05021520803444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5.650559943650622</v>
      </c>
      <c r="N111" s="72">
        <f>100*(SUM(Taulukko!R120:R122)-SUM(Taulukko!R108:R110))/SUM(Taulukko!R108:R110)</f>
        <v>5.548501452955768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1.0253115300037106</v>
      </c>
      <c r="Q111" s="72">
        <f>100*(SUM(Taulukko!V120:V122)-SUM(Taulukko!V108:V110))/SUM(Taulukko!V108:V110)</f>
        <v>0.7177434314059705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4.571945138918307</v>
      </c>
      <c r="T111" s="72">
        <f>100*(SUM(Taulukko!Z120:Z122)-SUM(Taulukko!Z108:Z110))/SUM(Taulukko!Z108:Z110)</f>
        <v>4.2177968181087415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5.155232750824337</v>
      </c>
      <c r="W111" s="72">
        <f>100*(SUM(Taulukko!AD120:AD122)-SUM(Taulukko!AD108:AD110))/SUM(Taulukko!AD108:AD110)</f>
        <v>5.328932782141845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8.685207228654898</v>
      </c>
      <c r="Z111" s="72">
        <f>100*(SUM(Taulukko!AH120:AH122)-SUM(Taulukko!AH108:AH110))/SUM(Taulukko!AH108:AH110)</f>
        <v>8.324518037175364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4.369890047927827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4.408584836216397</v>
      </c>
      <c r="E112" s="72">
        <f>100*(SUM(Taulukko!F121:F123)-SUM(Taulukko!F109:F111))/SUM(Taulukko!F109:F111)</f>
        <v>4.409580473622684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3.433606806441797</v>
      </c>
      <c r="H112" s="72">
        <f>100*(SUM(Taulukko!J121:J123)-SUM(Taulukko!J109:J111))/SUM(Taulukko!J109:J111)</f>
        <v>3.142943487458457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4.501424501424489</v>
      </c>
      <c r="K112" s="72">
        <f>100*(SUM(Taulukko!N121:N123)-SUM(Taulukko!N109:N111))/SUM(Taulukko!N109:N111)</f>
        <v>5.141388174807197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5.628104878407588</v>
      </c>
      <c r="N112" s="72">
        <f>100*(SUM(Taulukko!R121:R123)-SUM(Taulukko!R109:R111))/SUM(Taulukko!R109:R111)</f>
        <v>5.64366212725262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0.6925846708725044</v>
      </c>
      <c r="Q112" s="72">
        <f>100*(SUM(Taulukko!V121:V123)-SUM(Taulukko!V109:V111))/SUM(Taulukko!V109:V111)</f>
        <v>0.8502953909445488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3.927774737994037</v>
      </c>
      <c r="T112" s="72">
        <f>100*(SUM(Taulukko!Z121:Z123)-SUM(Taulukko!Z109:Z111))/SUM(Taulukko!Z109:Z111)</f>
        <v>4.120847482859059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5.603392736093765</v>
      </c>
      <c r="W112" s="72">
        <f>100*(SUM(Taulukko!AD121:AD123)-SUM(Taulukko!AD109:AD111))/SUM(Taulukko!AD109:AD111)</f>
        <v>5.368849939358708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8.048344844010497</v>
      </c>
      <c r="Z112" s="72">
        <f>100*(SUM(Taulukko!AH121:AH123)-SUM(Taulukko!AH109:AH111))/SUM(Taulukko!AH109:AH111)</f>
        <v>8.290161611109113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4.638740511667136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4.36725190359322</v>
      </c>
      <c r="E113" s="72">
        <f>100*(SUM(Taulukko!F122:F124)-SUM(Taulukko!F110:F112))/SUM(Taulukko!F110:F112)</f>
        <v>4.447604387807058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3.3313143549363846</v>
      </c>
      <c r="H113" s="72">
        <f>100*(SUM(Taulukko!J122:J124)-SUM(Taulukko!J110:J112))/SUM(Taulukko!J110:J112)</f>
        <v>3.074141048824607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4.387206340220792</v>
      </c>
      <c r="K113" s="72">
        <f>100*(SUM(Taulukko!N122:N124)-SUM(Taulukko!N110:N112))/SUM(Taulukko!N110:N112)</f>
        <v>5.32005689900428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5.652244953151505</v>
      </c>
      <c r="N113" s="72">
        <f>100*(SUM(Taulukko!R122:R124)-SUM(Taulukko!R110:R112))/SUM(Taulukko!R110:R112)</f>
        <v>5.774693132249026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0.6690977517955983</v>
      </c>
      <c r="Q113" s="72">
        <f>100*(SUM(Taulukko!V122:V124)-SUM(Taulukko!V110:V112))/SUM(Taulukko!V110:V112)</f>
        <v>1.0162978191880405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3.6054370493203747</v>
      </c>
      <c r="T113" s="72">
        <f>100*(SUM(Taulukko!Z122:Z124)-SUM(Taulukko!Z110:Z112))/SUM(Taulukko!Z110:Z112)</f>
        <v>4.043944853517167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5.45095919720516</v>
      </c>
      <c r="W113" s="72">
        <f>100*(SUM(Taulukko!AD122:AD124)-SUM(Taulukko!AD110:AD112))/SUM(Taulukko!AD110:AD112)</f>
        <v>5.3676748792593045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7.949402371616199</v>
      </c>
      <c r="Z113" s="72">
        <f>100*(SUM(Taulukko!AH122:AH124)-SUM(Taulukko!AH110:AH112))/SUM(Taulukko!AH110:AH112)</f>
        <v>8.27087230987922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4.907459338194054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4.4765416922761645</v>
      </c>
      <c r="E114" s="72">
        <f>100*(SUM(Taulukko!F123:F125)-SUM(Taulukko!F111:F113))/SUM(Taulukko!F111:F113)</f>
        <v>4.517959866316017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3.198551599275807</v>
      </c>
      <c r="H114" s="72">
        <f>100*(SUM(Taulukko!J123:J125)-SUM(Taulukko!J111:J113))/SUM(Taulukko!J111:J113)</f>
        <v>3.005710850616171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5.014164305949005</v>
      </c>
      <c r="K114" s="72">
        <f>100*(SUM(Taulukko!N123:N125)-SUM(Taulukko!N111:N113))/SUM(Taulukko!N111:N113)</f>
        <v>5.5839002267573665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5.37923644866594</v>
      </c>
      <c r="N114" s="72">
        <f>100*(SUM(Taulukko!R123:R125)-SUM(Taulukko!R111:R113))/SUM(Taulukko!R111:R113)</f>
        <v>5.98065848702896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0.3534053663934041</v>
      </c>
      <c r="Q114" s="72">
        <f>100*(SUM(Taulukko!V123:V125)-SUM(Taulukko!V111:V113))/SUM(Taulukko!V111:V113)</f>
        <v>1.2642719902945967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3.5832592263227956</v>
      </c>
      <c r="T114" s="72">
        <f>100*(SUM(Taulukko!Z123:Z125)-SUM(Taulukko!Z111:Z113))/SUM(Taulukko!Z111:Z113)</f>
        <v>4.021628551918289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5.337685802010708</v>
      </c>
      <c r="W114" s="72">
        <f>100*(SUM(Taulukko!AD123:AD125)-SUM(Taulukko!AD111:AD113))/SUM(Taulukko!AD111:AD113)</f>
        <v>5.31982653100787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7.758320009925264</v>
      </c>
      <c r="Z114" s="72">
        <f>100*(SUM(Taulukko!AH123:AH125)-SUM(Taulukko!AH111:AH113))/SUM(Taulukko!AH111:AH113)</f>
        <v>8.293339535014828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4.927616926503338</v>
      </c>
      <c r="AC114" s="72">
        <f>100*(SUM(Taulukko!AL123:AL125)-SUM(Taulukko!AL111:AL113))/SUM(Taulukko!AL111:AL113)</f>
        <v>5.192629815745384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4.851499750419763</v>
      </c>
      <c r="E115" s="72">
        <f>100*(SUM(Taulukko!F124:F126)-SUM(Taulukko!F112:F114))/SUM(Taulukko!F112:F114)</f>
        <v>4.570508963340564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3.066746843054717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5.762711864406773</v>
      </c>
      <c r="K115" s="72">
        <f>100*(SUM(Taulukko!N124:N126)-SUM(Taulukko!N112:N114))/SUM(Taulukko!N112:N114)</f>
        <v>5.932203389830509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5.6891485837474285</v>
      </c>
      <c r="N115" s="72">
        <f>100*(SUM(Taulukko!R124:R126)-SUM(Taulukko!R112:R114))/SUM(Taulukko!R112:R114)</f>
        <v>6.214586612027212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1.5485533489272432</v>
      </c>
      <c r="Q115" s="72">
        <f>100*(SUM(Taulukko!V124:V126)-SUM(Taulukko!V112:V114))/SUM(Taulukko!V112:V114)</f>
        <v>1.6094558520640052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4.04040123833511</v>
      </c>
      <c r="T115" s="72">
        <f>100*(SUM(Taulukko!Z124:Z126)-SUM(Taulukko!Z112:Z114))/SUM(Taulukko!Z112:Z114)</f>
        <v>4.04763161330287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5.02565741970688</v>
      </c>
      <c r="W115" s="72">
        <f>100*(SUM(Taulukko!AD124:AD126)-SUM(Taulukko!AD112:AD114))/SUM(Taulukko!AD112:AD114)</f>
        <v>5.2709070305413395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8.675841699192993</v>
      </c>
      <c r="Z115" s="72">
        <f>100*(SUM(Taulukko!AH124:AH126)-SUM(Taulukko!AH112:AH114))/SUM(Taulukko!AH112:AH114)</f>
        <v>8.347316708869608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5.934800780161607</v>
      </c>
      <c r="AC115" s="72">
        <f>100*(SUM(Taulukko!AL124:AL126)-SUM(Taulukko!AL112:AL114))/SUM(Taulukko!AL112:AL114)</f>
        <v>5.455051489006409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4.7273117866208505</v>
      </c>
      <c r="E116" s="72">
        <f>100*(SUM(Taulukko!F125:F127)-SUM(Taulukko!F113:F115))/SUM(Taulukko!F113:F115)</f>
        <v>4.507541795945846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2.847721822541966</v>
      </c>
      <c r="H116" s="72">
        <f>100*(SUM(Taulukko!J125:J127)-SUM(Taulukko!J113:J115))/SUM(Taulukko!J113:J115)</f>
        <v>2.8699551569506796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6.427967296306741</v>
      </c>
      <c r="K116" s="72">
        <f>100*(SUM(Taulukko!N125:N127)-SUM(Taulukko!N113:N115))/SUM(Taulukko!N113:N115)</f>
        <v>6.33445945945946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5.670026355546246</v>
      </c>
      <c r="N116" s="72">
        <f>100*(SUM(Taulukko!R125:R127)-SUM(Taulukko!R113:R115))/SUM(Taulukko!R113:R115)</f>
        <v>6.346249690246886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1.8884716338391525</v>
      </c>
      <c r="Q116" s="72">
        <f>100*(SUM(Taulukko!V125:V127)-SUM(Taulukko!V113:V115))/SUM(Taulukko!V113:V115)</f>
        <v>2.0099585806779623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4.299001281260125</v>
      </c>
      <c r="T116" s="72">
        <f>100*(SUM(Taulukko!Z125:Z127)-SUM(Taulukko!Z113:Z115))/SUM(Taulukko!Z113:Z115)</f>
        <v>4.084226264639914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5.385478177679553</v>
      </c>
      <c r="W116" s="72">
        <f>100*(SUM(Taulukko!AD125:AD127)-SUM(Taulukko!AD113:AD115))/SUM(Taulukko!AD113:AD115)</f>
        <v>5.236088037016183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8.738636179205788</v>
      </c>
      <c r="Z116" s="72">
        <f>100*(SUM(Taulukko!AH125:AH127)-SUM(Taulukko!AH113:AH115))/SUM(Taulukko!AH113:AH115)</f>
        <v>8.388755936479685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5.883985567582568</v>
      </c>
      <c r="AC116" s="72">
        <f>100*(SUM(Taulukko!AL125:AL127)-SUM(Taulukko!AL113:AL115))/SUM(Taulukko!AL113:AL115)</f>
        <v>5.547850208044383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4.157604102101765</v>
      </c>
      <c r="E117" s="72">
        <f>100*(SUM(Taulukko!F126:F128)-SUM(Taulukko!F114:F116))/SUM(Taulukko!F114:F116)</f>
        <v>4.364261652736465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2.420077681505833</v>
      </c>
      <c r="H117" s="72">
        <f>100*(SUM(Taulukko!J126:J128)-SUM(Taulukko!J114:J116))/SUM(Taulukko!J114:J116)</f>
        <v>2.7728085867620957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6.687271705535266</v>
      </c>
      <c r="K117" s="72">
        <f>100*(SUM(Taulukko!N126:N128)-SUM(Taulukko!N114:N116))/SUM(Taulukko!N114:N116)</f>
        <v>6.7040673211781145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5.995543126320354</v>
      </c>
      <c r="N117" s="72">
        <f>100*(SUM(Taulukko!R126:R128)-SUM(Taulukko!R114:R116))/SUM(Taulukko!R114:R116)</f>
        <v>6.278623626343152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2.831296285146599</v>
      </c>
      <c r="Q117" s="72">
        <f>100*(SUM(Taulukko!V126:V128)-SUM(Taulukko!V114:V116))/SUM(Taulukko!V114:V116)</f>
        <v>2.416125047482041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4.303814939546185</v>
      </c>
      <c r="T117" s="72">
        <f>100*(SUM(Taulukko!Z126:Z128)-SUM(Taulukko!Z114:Z116))/SUM(Taulukko!Z114:Z116)</f>
        <v>4.1004013182227155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5.292878259416255</v>
      </c>
      <c r="W117" s="72">
        <f>100*(SUM(Taulukko!AD126:AD128)-SUM(Taulukko!AD114:AD116))/SUM(Taulukko!AD114:AD116)</f>
        <v>5.172366636033434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8.637605449209008</v>
      </c>
      <c r="Z117" s="72">
        <f>100*(SUM(Taulukko!AH126:AH128)-SUM(Taulukko!AH114:AH116))/SUM(Taulukko!AH114:AH116)</f>
        <v>8.39481651820071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5.420353982300875</v>
      </c>
      <c r="AC117" s="72">
        <f>100*(SUM(Taulukko!AL126:AL128)-SUM(Taulukko!AL114:AL116))/SUM(Taulukko!AL114:AL116)</f>
        <v>5.527915975677186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3.924331698662965</v>
      </c>
      <c r="E118" s="72">
        <f>100*(SUM(Taulukko!F127:F129)-SUM(Taulukko!F115:F117))/SUM(Taulukko!F115:F117)</f>
        <v>4.31412882811491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2.1441334127456786</v>
      </c>
      <c r="H118" s="72">
        <f>100*(SUM(Taulukko!J127:J129)-SUM(Taulukko!J115:J117))/SUM(Taulukko!J115:J117)</f>
        <v>2.705917335712169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7.148841105836382</v>
      </c>
      <c r="K118" s="72">
        <f>100*(SUM(Taulukko!N127:N129)-SUM(Taulukko!N115:N117))/SUM(Taulukko!N115:N117)</f>
        <v>7.041072925398169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5.427441552845978</v>
      </c>
      <c r="N118" s="72">
        <f>100*(SUM(Taulukko!R127:R129)-SUM(Taulukko!R115:R117))/SUM(Taulukko!R115:R117)</f>
        <v>6.0539434082501495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3.0776036400404374</v>
      </c>
      <c r="Q118" s="72">
        <f>100*(SUM(Taulukko!V127:V129)-SUM(Taulukko!V115:V117))/SUM(Taulukko!V115:V117)</f>
        <v>2.7910273241365604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4.33068372985608</v>
      </c>
      <c r="T118" s="72">
        <f>100*(SUM(Taulukko!Z127:Z129)-SUM(Taulukko!Z115:Z117))/SUM(Taulukko!Z115:Z117)</f>
        <v>4.085478927413909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5.224214634678916</v>
      </c>
      <c r="W118" s="72">
        <f>100*(SUM(Taulukko!AD127:AD129)-SUM(Taulukko!AD115:AD117))/SUM(Taulukko!AD115:AD117)</f>
        <v>5.045690394803152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8.40521537118623</v>
      </c>
      <c r="Z118" s="72">
        <f>100*(SUM(Taulukko!AH127:AH129)-SUM(Taulukko!AH115:AH117))/SUM(Taulukko!AH115:AH117)</f>
        <v>8.376735614290151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5.109890109890116</v>
      </c>
      <c r="AC118" s="72">
        <f>100*(SUM(Taulukko!AL127:AL129)-SUM(Taulukko!AL115:AL117))/SUM(Taulukko!AL115:AL117)</f>
        <v>5.534140969163002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4.184229320412821</v>
      </c>
      <c r="E119" s="72">
        <f>100*(SUM(Taulukko!F128:F130)-SUM(Taulukko!F116:F118))/SUM(Taulukko!F116:F118)</f>
        <v>4.465324033727418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2.138402138402135</v>
      </c>
      <c r="H119" s="72">
        <f>100*(SUM(Taulukko!J128:J130)-SUM(Taulukko!J116:J118))/SUM(Taulukko!J116:J118)</f>
        <v>2.6690391459074734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7.750209088374673</v>
      </c>
      <c r="K119" s="72">
        <f>100*(SUM(Taulukko!N128:N130)-SUM(Taulukko!N116:N118))/SUM(Taulukko!N116:N118)</f>
        <v>7.345575959933233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5.383214174356832</v>
      </c>
      <c r="N119" s="72">
        <f>100*(SUM(Taulukko!R128:R130)-SUM(Taulukko!R116:R118))/SUM(Taulukko!R116:R118)</f>
        <v>5.814116232926893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3.412509325439815</v>
      </c>
      <c r="Q119" s="72">
        <f>100*(SUM(Taulukko!V128:V130)-SUM(Taulukko!V116:V118))/SUM(Taulukko!V116:V118)</f>
        <v>3.1201056872661255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4.0394067052834846</v>
      </c>
      <c r="T119" s="72">
        <f>100*(SUM(Taulukko!Z128:Z130)-SUM(Taulukko!Z116:Z118))/SUM(Taulukko!Z116:Z118)</f>
        <v>4.04448161910901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4.775981649632856</v>
      </c>
      <c r="W119" s="72">
        <f>100*(SUM(Taulukko!AD128:AD130)-SUM(Taulukko!AD116:AD118))/SUM(Taulukko!AD116:AD118)</f>
        <v>4.874417646069829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8.268103766239102</v>
      </c>
      <c r="Z119" s="72">
        <f>100*(SUM(Taulukko!AH128:AH130)-SUM(Taulukko!AH116:AH118))/SUM(Taulukko!AH116:AH118)</f>
        <v>8.3520782396088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5.403181568842548</v>
      </c>
      <c r="AC119" s="72">
        <f>100*(SUM(Taulukko!AL128:AL130)-SUM(Taulukko!AL116:AL118))/SUM(Taulukko!AL116:AL118)</f>
        <v>5.706447187928672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5.045784318661094</v>
      </c>
      <c r="E120" s="72">
        <f>100*(SUM(Taulukko!F129:F131)-SUM(Taulukko!F117:F119))/SUM(Taulukko!F117:F119)</f>
        <v>4.716677983340737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5.955555555555562</v>
      </c>
      <c r="H120" s="72">
        <f>100*(SUM(Taulukko!J129:J131)-SUM(Taulukko!J117:J119))/SUM(Taulukko!J117:J119)</f>
        <v>2.6619343389529724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8.60394116014431</v>
      </c>
      <c r="K120" s="72">
        <f>100*(SUM(Taulukko!N129:N131)-SUM(Taulukko!N117:N119))/SUM(Taulukko!N117:N119)</f>
        <v>7.647547797173739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5.1973909684860065</v>
      </c>
      <c r="N120" s="72">
        <f>100*(SUM(Taulukko!R129:R131)-SUM(Taulukko!R117:R119))/SUM(Taulukko!R117:R119)</f>
        <v>5.645181106102764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3.745091662450903</v>
      </c>
      <c r="Q120" s="72">
        <f>100*(SUM(Taulukko!V129:V131)-SUM(Taulukko!V117:V119))/SUM(Taulukko!V117:V119)</f>
        <v>3.401242733057243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4.050436299697271</v>
      </c>
      <c r="T120" s="72">
        <f>100*(SUM(Taulukko!Z129:Z131)-SUM(Taulukko!Z117:Z119))/SUM(Taulukko!Z117:Z119)</f>
        <v>3.9899744989299424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4.622953211239667</v>
      </c>
      <c r="W120" s="72">
        <f>100*(SUM(Taulukko!AD129:AD131)-SUM(Taulukko!AD117:AD119))/SUM(Taulukko!AD117:AD119)</f>
        <v>4.703306434412617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8.515699549115649</v>
      </c>
      <c r="Z120" s="72">
        <f>100*(SUM(Taulukko!AH129:AH131)-SUM(Taulukko!AH117:AH119))/SUM(Taulukko!AH117:AH119)</f>
        <v>8.325783267547978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6.291028446389497</v>
      </c>
      <c r="AC120" s="72">
        <f>100*(SUM(Taulukko!AL129:AL131)-SUM(Taulukko!AL117:AL119))/SUM(Taulukko!AL117:AL119)</f>
        <v>5.988515176374087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5.118088295939618</v>
      </c>
      <c r="E121" s="72">
        <f>100*(SUM(Taulukko!F130:F132)-SUM(Taulukko!F118:F120))/SUM(Taulukko!F118:F120)</f>
        <v>4.870448140268008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6.000591191250373</v>
      </c>
      <c r="H121" s="72">
        <f>100*(SUM(Taulukko!J130:J132)-SUM(Taulukko!J118:J120))/SUM(Taulukko!J118:J120)</f>
        <v>2.6548672566371683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7.976814794369301</v>
      </c>
      <c r="K121" s="72">
        <f>100*(SUM(Taulukko!N130:N132)-SUM(Taulukko!N118:N120))/SUM(Taulukko!N118:N120)</f>
        <v>7.889655172413783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5.404240321006412</v>
      </c>
      <c r="N121" s="72">
        <f>100*(SUM(Taulukko!R130:R132)-SUM(Taulukko!R118:R120))/SUM(Taulukko!R118:R120)</f>
        <v>5.541639725498939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3.5622258443394954</v>
      </c>
      <c r="Q121" s="72">
        <f>100*(SUM(Taulukko!V130:V132)-SUM(Taulukko!V118:V120))/SUM(Taulukko!V118:V120)</f>
        <v>3.643600369696773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3.7366494782241855</v>
      </c>
      <c r="T121" s="72">
        <f>100*(SUM(Taulukko!Z130:Z132)-SUM(Taulukko!Z118:Z120))/SUM(Taulukko!Z118:Z120)</f>
        <v>3.935354173703652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4.488531789170043</v>
      </c>
      <c r="W121" s="72">
        <f>100*(SUM(Taulukko!AD130:AD132)-SUM(Taulukko!AD118:AD120))/SUM(Taulukko!AD118:AD120)</f>
        <v>4.5552661360343345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8.157861074893344</v>
      </c>
      <c r="Z121" s="72">
        <f>100*(SUM(Taulukko!AH130:AH132)-SUM(Taulukko!AH118:AH120))/SUM(Taulukko!AH118:AH120)</f>
        <v>8.294263790669541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6.355701036552087</v>
      </c>
      <c r="AC121" s="72">
        <f>100*(SUM(Taulukko!AL130:AL132)-SUM(Taulukko!AL118:AL120))/SUM(Taulukko!AL118:AL120)</f>
        <v>6.212534059945492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5.055899242655412</v>
      </c>
      <c r="E122" s="72">
        <f>100*(SUM(Taulukko!F131:F133)-SUM(Taulukko!F119:F121))/SUM(Taulukko!F119:F121)</f>
        <v>4.865017808994378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6.043632075471698</v>
      </c>
      <c r="H122" s="72">
        <f>100*(SUM(Taulukko!J131:J133)-SUM(Taulukko!J119:J121))/SUM(Taulukko!J119:J121)</f>
        <v>2.678045909358436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7.979160954208945</v>
      </c>
      <c r="K122" s="72">
        <f>100*(SUM(Taulukko!N131:N133)-SUM(Taulukko!N119:N121))/SUM(Taulukko!N119:N121)</f>
        <v>8.072487644151575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5.31809225620124</v>
      </c>
      <c r="N122" s="72">
        <f>100*(SUM(Taulukko!R131:R133)-SUM(Taulukko!R119:R121))/SUM(Taulukko!R119:R121)</f>
        <v>5.461069230686019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3.601720224584877</v>
      </c>
      <c r="Q122" s="72">
        <f>100*(SUM(Taulukko!V131:V133)-SUM(Taulukko!V119:V121))/SUM(Taulukko!V119:V121)</f>
        <v>3.8802763037674675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3.859807077442923</v>
      </c>
      <c r="T122" s="72">
        <f>100*(SUM(Taulukko!Z131:Z133)-SUM(Taulukko!Z119:Z121))/SUM(Taulukko!Z119:Z121)</f>
        <v>3.8901980800139024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4.497183563054138</v>
      </c>
      <c r="W122" s="72">
        <f>100*(SUM(Taulukko!AD131:AD133)-SUM(Taulukko!AD119:AD121))/SUM(Taulukko!AD119:AD121)</f>
        <v>4.416239986510394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8.40738956253291</v>
      </c>
      <c r="Z122" s="72">
        <f>100*(SUM(Taulukko!AH131:AH133)-SUM(Taulukko!AH119:AH121))/SUM(Taulukko!AH119:AH121)</f>
        <v>8.260621435928076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6.487513572204136</v>
      </c>
      <c r="AC122" s="72">
        <f>100*(SUM(Taulukko!AL131:AL133)-SUM(Taulukko!AL119:AL121))/SUM(Taulukko!AL119:AL121)</f>
        <v>6.295793758480338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4.646003046559379</v>
      </c>
      <c r="E123" s="72">
        <f>100*(SUM(Taulukko!F132:F134)-SUM(Taulukko!F120:F122))/SUM(Taulukko!F120:F122)</f>
        <v>4.78232281093385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2.5595763459841265</v>
      </c>
      <c r="H123" s="72">
        <f>100*(SUM(Taulukko!J132:J134)-SUM(Taulukko!J120:J122))/SUM(Taulukko!J120:J122)</f>
        <v>2.7011156782148946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7.975962851679866</v>
      </c>
      <c r="K123" s="72">
        <f>100*(SUM(Taulukko!N132:N134)-SUM(Taulukko!N120:N122))/SUM(Taulukko!N120:N122)</f>
        <v>8.167167440589996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5.342702911953193</v>
      </c>
      <c r="N123" s="72">
        <f>100*(SUM(Taulukko!R132:R134)-SUM(Taulukko!R120:R122))/SUM(Taulukko!R120:R122)</f>
        <v>5.374703289250579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4.400014332294239</v>
      </c>
      <c r="Q123" s="72">
        <f>100*(SUM(Taulukko!V132:V134)-SUM(Taulukko!V120:V122))/SUM(Taulukko!V120:V122)</f>
        <v>4.119819035708672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3.7436954472146518</v>
      </c>
      <c r="T123" s="72">
        <f>100*(SUM(Taulukko!Z132:Z134)-SUM(Taulukko!Z120:Z122))/SUM(Taulukko!Z120:Z122)</f>
        <v>3.8544181162793203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4.475148303556895</v>
      </c>
      <c r="W123" s="72">
        <f>100*(SUM(Taulukko!AD132:AD134)-SUM(Taulukko!AD120:AD122))/SUM(Taulukko!AD120:AD122)</f>
        <v>4.250120567961686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8.139179842553135</v>
      </c>
      <c r="Z123" s="72">
        <f>100*(SUM(Taulukko!AH132:AH134)-SUM(Taulukko!AH120:AH122))/SUM(Taulukko!AH120:AH122)</f>
        <v>8.224662472624686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6.150526031831689</v>
      </c>
      <c r="AC123" s="72">
        <f>100*(SUM(Taulukko!AL132:AL134)-SUM(Taulukko!AL120:AL122))/SUM(Taulukko!AL120:AL122)</f>
        <v>6.212857914640735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4.8453903521817345</v>
      </c>
      <c r="E124" s="72">
        <f>100*(SUM(Taulukko!F133:F135)-SUM(Taulukko!F121:F123))/SUM(Taulukko!F121:F123)</f>
        <v>4.688910167514142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2.732079905992953</v>
      </c>
      <c r="H124" s="72">
        <f>100*(SUM(Taulukko!J133:J135)-SUM(Taulukko!J121:J123))/SUM(Taulukko!J121:J123)</f>
        <v>2.7541752124230814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8.887677208287903</v>
      </c>
      <c r="K124" s="72">
        <f>100*(SUM(Taulukko!N133:N135)-SUM(Taulukko!N121:N123))/SUM(Taulukko!N121:N123)</f>
        <v>8.231458842705774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5.339743418057158</v>
      </c>
      <c r="N124" s="72">
        <f>100*(SUM(Taulukko!R133:R135)-SUM(Taulukko!R121:R123))/SUM(Taulukko!R121:R123)</f>
        <v>5.2569977689631395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4.020717927969199</v>
      </c>
      <c r="Q124" s="72">
        <f>100*(SUM(Taulukko!V133:V135)-SUM(Taulukko!V121:V123))/SUM(Taulukko!V121:V123)</f>
        <v>4.349334155509947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4.0439221022563</v>
      </c>
      <c r="T124" s="72">
        <f>100*(SUM(Taulukko!Z133:Z135)-SUM(Taulukko!Z121:Z123))/SUM(Taulukko!Z121:Z123)</f>
        <v>3.8161266826728575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3.9575386867974216</v>
      </c>
      <c r="W124" s="72">
        <f>100*(SUM(Taulukko!AD133:AD135)-SUM(Taulukko!AD121:AD123))/SUM(Taulukko!AD121:AD123)</f>
        <v>4.050613439984731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8.527975842801863</v>
      </c>
      <c r="Z124" s="72">
        <f>100*(SUM(Taulukko!AH133:AH135)-SUM(Taulukko!AH121:AH123))/SUM(Taulukko!AH121:AH123)</f>
        <v>8.179658631004749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6.218034993270531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4.635949943117182</v>
      </c>
      <c r="D125" s="72">
        <f>100*(SUM(Taulukko!E134:E136)-SUM(Taulukko!E122:E124))/SUM(Taulukko!E122:E124)</f>
        <v>4.697563515772737</v>
      </c>
      <c r="E125" s="72">
        <f>100*(SUM(Taulukko!F134:F136)-SUM(Taulukko!F122:F124))/SUM(Taulukko!F122:F124)</f>
        <v>4.543375180450287</v>
      </c>
      <c r="F125" s="72">
        <f>100*(SUM(Taulukko!H134:H136)-SUM(Taulukko!H122:H124))/SUM(Taulukko!H122:H124)</f>
        <v>2.7673602709896064</v>
      </c>
      <c r="G125" s="72">
        <f>100*(SUM(Taulukko!I134:I136)-SUM(Taulukko!I122:I124))/SUM(Taulukko!I122:I124)</f>
        <v>2.754982415005855</v>
      </c>
      <c r="H125" s="72">
        <f>100*(SUM(Taulukko!J134:J136)-SUM(Taulukko!J122:J124))/SUM(Taulukko!J122:J124)</f>
        <v>2.8070175438596556</v>
      </c>
      <c r="I125" s="72">
        <f>100*(SUM(Taulukko!L134:L136)-SUM(Taulukko!L122:L124))/SUM(Taulukko!L122:L124)</f>
        <v>8.505002942907604</v>
      </c>
      <c r="J125" s="72">
        <f>100*(SUM(Taulukko!M134:M136)-SUM(Taulukko!M122:M124))/SUM(Taulukko!M122:M124)</f>
        <v>8.866594360086765</v>
      </c>
      <c r="K125" s="72">
        <f>100*(SUM(Taulukko!N134:N136)-SUM(Taulukko!N122:N124))/SUM(Taulukko!N122:N124)</f>
        <v>8.265802269043734</v>
      </c>
      <c r="L125" s="72">
        <f>100*(SUM(Taulukko!P134:P136)-SUM(Taulukko!P122:P124))/SUM(Taulukko!P122:P124)</f>
        <v>5.258833196384533</v>
      </c>
      <c r="M125" s="72">
        <f>100*(SUM(Taulukko!Q134:Q136)-SUM(Taulukko!Q122:Q124))/SUM(Taulukko!Q122:Q124)</f>
        <v>5.285597726097098</v>
      </c>
      <c r="N125" s="72">
        <f>100*(SUM(Taulukko!R134:R136)-SUM(Taulukko!R122:R124))/SUM(Taulukko!R122:R124)</f>
        <v>5.053161022886802</v>
      </c>
      <c r="O125" s="72">
        <f>100*(SUM(Taulukko!T134:T136)-SUM(Taulukko!T122:T124))/SUM(Taulukko!T122:T124)</f>
        <v>5.6922702077115</v>
      </c>
      <c r="P125" s="72">
        <f>100*(SUM(Taulukko!U134:U136)-SUM(Taulukko!U122:U124))/SUM(Taulukko!U122:U124)</f>
        <v>4.984432948572171</v>
      </c>
      <c r="Q125" s="72">
        <f>100*(SUM(Taulukko!V134:V136)-SUM(Taulukko!V122:V124))/SUM(Taulukko!V122:V124)</f>
        <v>4.564158238351464</v>
      </c>
      <c r="R125" s="72">
        <f>100*(SUM(Taulukko!X134:X136)-SUM(Taulukko!X122:X124))/SUM(Taulukko!X122:X124)</f>
        <v>4.330620263822623</v>
      </c>
      <c r="S125" s="72">
        <f>100*(SUM(Taulukko!Y134:Y136)-SUM(Taulukko!Y122:Y124))/SUM(Taulukko!Y122:Y124)</f>
        <v>4.169495909722878</v>
      </c>
      <c r="T125" s="72">
        <f>100*(SUM(Taulukko!Z134:Z136)-SUM(Taulukko!Z122:Z124))/SUM(Taulukko!Z122:Z124)</f>
        <v>3.750709190299609</v>
      </c>
      <c r="U125" s="72">
        <f>100*(SUM(Taulukko!AB134:AB136)-SUM(Taulukko!AB122:AB124))/SUM(Taulukko!AB122:AB124)</f>
        <v>3.693787224741812</v>
      </c>
      <c r="V125" s="72">
        <f>100*(SUM(Taulukko!AC134:AC136)-SUM(Taulukko!AC122:AC124))/SUM(Taulukko!AC122:AC124)</f>
        <v>3.8344887348353427</v>
      </c>
      <c r="W125" s="72">
        <f>100*(SUM(Taulukko!AD134:AD136)-SUM(Taulukko!AD122:AD124))/SUM(Taulukko!AD122:AD124)</f>
        <v>3.8596194771110817</v>
      </c>
      <c r="X125" s="72">
        <f>100*(SUM(Taulukko!AF134:AF136)-SUM(Taulukko!AF122:AF124))/SUM(Taulukko!AF122:AF124)</f>
        <v>8.19452942642827</v>
      </c>
      <c r="Y125" s="72">
        <f>100*(SUM(Taulukko!AG134:AG136)-SUM(Taulukko!AG122:AG124))/SUM(Taulukko!AG122:AG124)</f>
        <v>8.345642055786401</v>
      </c>
      <c r="Z125" s="72">
        <f>100*(SUM(Taulukko!AH134:AH136)-SUM(Taulukko!AH122:AH124))/SUM(Taulukko!AH122:AH124)</f>
        <v>8.111131014535784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5.907511360598776</v>
      </c>
      <c r="AC125" s="72">
        <f>100*(SUM(Taulukko!AL134:AL136)-SUM(Taulukko!AL122:AL124))/SUM(Taulukko!AL122:AL124)</f>
        <v>5.6089743589743595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4.896907216494836</v>
      </c>
      <c r="D126" s="72">
        <f>100*(SUM(Taulukko!E135:E137)-SUM(Taulukko!E123:E125))/SUM(Taulukko!E123:E125)</f>
        <v>4.2653963896242555</v>
      </c>
      <c r="E126" s="72">
        <f>100*(SUM(Taulukko!F135:F137)-SUM(Taulukko!F123:F125))/SUM(Taulukko!F123:F125)</f>
        <v>4.336021197598916</v>
      </c>
      <c r="F126" s="72">
        <f>100*(SUM(Taulukko!H135:H137)-SUM(Taulukko!H123:H125))/SUM(Taulukko!H123:H125)</f>
        <v>4.416733949343615</v>
      </c>
      <c r="G126" s="72">
        <f>100*(SUM(Taulukko!I135:I137)-SUM(Taulukko!I123:I125))/SUM(Taulukko!I123:I125)</f>
        <v>2.7777777777777777</v>
      </c>
      <c r="H126" s="72">
        <f>100*(SUM(Taulukko!J135:J137)-SUM(Taulukko!J123:J125))/SUM(Taulukko!J123:J125)</f>
        <v>2.859644003501608</v>
      </c>
      <c r="I126" s="72">
        <f>100*(SUM(Taulukko!L135:L137)-SUM(Taulukko!L123:L125))/SUM(Taulukko!L123:L125)</f>
        <v>12.09213051823415</v>
      </c>
      <c r="J126" s="72">
        <f>100*(SUM(Taulukko!M135:M137)-SUM(Taulukko!M123:M125))/SUM(Taulukko!M123:M125)</f>
        <v>9.225789047747503</v>
      </c>
      <c r="K126" s="72">
        <f>100*(SUM(Taulukko!N135:N137)-SUM(Taulukko!N123:N125))/SUM(Taulukko!N123:N125)</f>
        <v>8.214765100671148</v>
      </c>
      <c r="L126" s="72">
        <f>100*(SUM(Taulukko!P135:P137)-SUM(Taulukko!P123:P125))/SUM(Taulukko!P123:P125)</f>
        <v>4.476792090085128</v>
      </c>
      <c r="M126" s="72">
        <f>100*(SUM(Taulukko!Q135:Q137)-SUM(Taulukko!Q123:Q125))/SUM(Taulukko!Q123:Q125)</f>
        <v>4.742940665579251</v>
      </c>
      <c r="N126" s="72">
        <f>100*(SUM(Taulukko!R135:R137)-SUM(Taulukko!R123:R125))/SUM(Taulukko!R123:R125)</f>
        <v>4.751577548107593</v>
      </c>
      <c r="O126" s="72">
        <f>100*(SUM(Taulukko!T135:T137)-SUM(Taulukko!T123:T125))/SUM(Taulukko!T123:T125)</f>
        <v>4.558188397338626</v>
      </c>
      <c r="P126" s="72">
        <f>100*(SUM(Taulukko!U135:U137)-SUM(Taulukko!U123:U125))/SUM(Taulukko!U123:U125)</f>
        <v>4.857144555326393</v>
      </c>
      <c r="Q126" s="72">
        <f>100*(SUM(Taulukko!V135:V137)-SUM(Taulukko!V123:V125))/SUM(Taulukko!V123:V125)</f>
        <v>4.741656584732514</v>
      </c>
      <c r="R126" s="72">
        <f>100*(SUM(Taulukko!X135:X137)-SUM(Taulukko!X123:X125))/SUM(Taulukko!X123:X125)</f>
        <v>3.9843572885966907</v>
      </c>
      <c r="S126" s="72">
        <f>100*(SUM(Taulukko!Y135:Y137)-SUM(Taulukko!Y123:Y125))/SUM(Taulukko!Y123:Y125)</f>
        <v>3.873539843427213</v>
      </c>
      <c r="T126" s="72">
        <f>100*(SUM(Taulukko!Z135:Z137)-SUM(Taulukko!Z123:Z125))/SUM(Taulukko!Z123:Z125)</f>
        <v>3.6432181000712673</v>
      </c>
      <c r="U126" s="72">
        <f>100*(SUM(Taulukko!AB135:AB137)-SUM(Taulukko!AB123:AB125))/SUM(Taulukko!AB123:AB125)</f>
        <v>3.240662735186735</v>
      </c>
      <c r="V126" s="72">
        <f>100*(SUM(Taulukko!AC135:AC137)-SUM(Taulukko!AC123:AC125))/SUM(Taulukko!AC123:AC125)</f>
        <v>3.5961381632599267</v>
      </c>
      <c r="W126" s="72">
        <f>100*(SUM(Taulukko!AD135:AD137)-SUM(Taulukko!AD123:AD125))/SUM(Taulukko!AD123:AD125)</f>
        <v>3.705378741664734</v>
      </c>
      <c r="X126" s="72">
        <f>100*(SUM(Taulukko!AF135:AF137)-SUM(Taulukko!AF123:AF125))/SUM(Taulukko!AF123:AF125)</f>
        <v>8.169701434129038</v>
      </c>
      <c r="Y126" s="72">
        <f>100*(SUM(Taulukko!AG135:AG137)-SUM(Taulukko!AG123:AG125))/SUM(Taulukko!AG123:AG125)</f>
        <v>8.09321886621945</v>
      </c>
      <c r="Z126" s="72">
        <f>100*(SUM(Taulukko!AH135:AH137)-SUM(Taulukko!AH123:AH125))/SUM(Taulukko!AH123:AH125)</f>
        <v>8.018308224601121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5.014592730167148</v>
      </c>
      <c r="AC126" s="72">
        <f>100*(SUM(Taulukko!AL135:AL137)-SUM(Taulukko!AL123:AL125))/SUM(Taulukko!AL123:AL125)</f>
        <v>5.17515923566879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3.4176160044456827</v>
      </c>
      <c r="D127" s="72">
        <f>100*(SUM(Taulukko!E136:E138)-SUM(Taulukko!E124:E126))/SUM(Taulukko!E124:E126)</f>
        <v>3.7463010348987456</v>
      </c>
      <c r="E127" s="72">
        <f>100*(SUM(Taulukko!F136:F138)-SUM(Taulukko!F124:F126))/SUM(Taulukko!F124:F126)</f>
        <v>4.197575096287724</v>
      </c>
      <c r="F127" s="72">
        <f>100*(SUM(Taulukko!H136:H138)-SUM(Taulukko!H124:H126))/SUM(Taulukko!H124:H126)</f>
        <v>1.9651219582267863</v>
      </c>
      <c r="G127" s="72">
        <f>100*(SUM(Taulukko!I136:I138)-SUM(Taulukko!I124:I126))/SUM(Taulukko!I124:I126)</f>
        <v>2.7712952158692947</v>
      </c>
      <c r="H127" s="72">
        <f>100*(SUM(Taulukko!J136:J138)-SUM(Taulukko!J124:J126))/SUM(Taulukko!J124:J126)</f>
        <v>2.9120559114735003</v>
      </c>
      <c r="I127" s="72">
        <f>100*(SUM(Taulukko!L136:L138)-SUM(Taulukko!L124:L126))/SUM(Taulukko!L124:L126)</f>
        <v>8.139885438649383</v>
      </c>
      <c r="J127" s="72">
        <f>100*(SUM(Taulukko!M136:M138)-SUM(Taulukko!M124:M126))/SUM(Taulukko!M124:M126)</f>
        <v>8.333333333333346</v>
      </c>
      <c r="K127" s="72">
        <f>100*(SUM(Taulukko!N136:N138)-SUM(Taulukko!N124:N126))/SUM(Taulukko!N124:N126)</f>
        <v>8.053333333333331</v>
      </c>
      <c r="L127" s="72">
        <f>100*(SUM(Taulukko!P136:P138)-SUM(Taulukko!P124:P126))/SUM(Taulukko!P124:P126)</f>
        <v>3.6917272972244493</v>
      </c>
      <c r="M127" s="72">
        <f>100*(SUM(Taulukko!Q136:Q138)-SUM(Taulukko!Q124:Q126))/SUM(Taulukko!Q124:Q126)</f>
        <v>4.1152133736559104</v>
      </c>
      <c r="N127" s="72">
        <f>100*(SUM(Taulukko!R136:R138)-SUM(Taulukko!R124:R126))/SUM(Taulukko!R124:R126)</f>
        <v>4.4600772164191484</v>
      </c>
      <c r="O127" s="72">
        <f>100*(SUM(Taulukko!T136:T138)-SUM(Taulukko!T124:T126))/SUM(Taulukko!T124:T126)</f>
        <v>6.7671503028595685</v>
      </c>
      <c r="P127" s="72">
        <f>100*(SUM(Taulukko!U136:U138)-SUM(Taulukko!U124:U126))/SUM(Taulukko!U124:U126)</f>
        <v>5.643222411620841</v>
      </c>
      <c r="Q127" s="72">
        <f>100*(SUM(Taulukko!V136:V138)-SUM(Taulukko!V124:V126))/SUM(Taulukko!V124:V126)</f>
        <v>4.851915376853069</v>
      </c>
      <c r="R127" s="72">
        <f>100*(SUM(Taulukko!X136:X138)-SUM(Taulukko!X124:X126))/SUM(Taulukko!X124:X126)</f>
        <v>2.8507064189565026</v>
      </c>
      <c r="S127" s="72">
        <f>100*(SUM(Taulukko!Y136:Y138)-SUM(Taulukko!Y124:Y126))/SUM(Taulukko!Y124:Y126)</f>
        <v>3.3256987753600233</v>
      </c>
      <c r="T127" s="72">
        <f>100*(SUM(Taulukko!Z136:Z138)-SUM(Taulukko!Z124:Z126))/SUM(Taulukko!Z124:Z126)</f>
        <v>3.515890919283996</v>
      </c>
      <c r="U127" s="72">
        <f>100*(SUM(Taulukko!AB136:AB138)-SUM(Taulukko!AB124:AB126))/SUM(Taulukko!AB124:AB126)</f>
        <v>2.750373692077729</v>
      </c>
      <c r="V127" s="72">
        <f>100*(SUM(Taulukko!AC136:AC138)-SUM(Taulukko!AC124:AC126))/SUM(Taulukko!AC124:AC126)</f>
        <v>3.619841823802006</v>
      </c>
      <c r="W127" s="72">
        <f>100*(SUM(Taulukko!AD136:AD138)-SUM(Taulukko!AD124:AD126))/SUM(Taulukko!AD124:AD126)</f>
        <v>3.589781197781061</v>
      </c>
      <c r="X127" s="72">
        <f>100*(SUM(Taulukko!AF136:AF138)-SUM(Taulukko!AF124:AF126))/SUM(Taulukko!AF124:AF126)</f>
        <v>6.65966198694446</v>
      </c>
      <c r="Y127" s="72">
        <f>100*(SUM(Taulukko!AG136:AG138)-SUM(Taulukko!AG124:AG126))/SUM(Taulukko!AG124:AG126)</f>
        <v>7.27930032158759</v>
      </c>
      <c r="Z127" s="72">
        <f>100*(SUM(Taulukko!AH136:AH138)-SUM(Taulukko!AH124:AH126))/SUM(Taulukko!AH124:AH126)</f>
        <v>7.934699258161526</v>
      </c>
      <c r="AA127" s="72">
        <f>100*(SUM(Taulukko!AJ136:AJ138)-SUM(Taulukko!AJ124:AJ126))/SUM(Taulukko!AJ124:AJ126)</f>
        <v>4.201680672268908</v>
      </c>
      <c r="AB127" s="72">
        <f>100*(SUM(Taulukko!AK136:AK138)-SUM(Taulukko!AK124:AK126))/SUM(Taulukko!AK124:AK126)</f>
        <v>4.471330878485023</v>
      </c>
      <c r="AC127" s="72">
        <f>100*(SUM(Taulukko!AL136:AL138)-SUM(Taulukko!AL124:AL126))/SUM(Taulukko!AL124:AL126)</f>
        <v>4.908946951702302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2.978142076502726</v>
      </c>
      <c r="D128" s="72">
        <f>100*(SUM(Taulukko!E137:E139)-SUM(Taulukko!E125:E127))/SUM(Taulukko!E125:E127)</f>
        <v>3.7967816290506153</v>
      </c>
      <c r="E128" s="72">
        <f>100*(SUM(Taulukko!F137:F139)-SUM(Taulukko!F125:F127))/SUM(Taulukko!F125:F127)</f>
        <v>4.290121786197558</v>
      </c>
      <c r="F128" s="72">
        <f>100*(SUM(Taulukko!H137:H139)-SUM(Taulukko!H125:H127))/SUM(Taulukko!H125:H127)</f>
        <v>1.8890640676508454</v>
      </c>
      <c r="G128" s="72">
        <f>100*(SUM(Taulukko!I137:I139)-SUM(Taulukko!I125:I127))/SUM(Taulukko!I125:I127)</f>
        <v>2.9728941999417042</v>
      </c>
      <c r="H128" s="72">
        <f>100*(SUM(Taulukko!J137:J139)-SUM(Taulukko!J125:J127))/SUM(Taulukko!J125:J127)</f>
        <v>2.964254577157783</v>
      </c>
      <c r="I128" s="72">
        <f>100*(SUM(Taulukko!L137:L139)-SUM(Taulukko!L125:L127))/SUM(Taulukko!L125:L127)</f>
        <v>7.843704775687416</v>
      </c>
      <c r="J128" s="72">
        <f>100*(SUM(Taulukko!M137:M139)-SUM(Taulukko!M125:M127))/SUM(Taulukko!M125:M127)</f>
        <v>7.920529801324513</v>
      </c>
      <c r="K128" s="72">
        <f>100*(SUM(Taulukko!N137:N139)-SUM(Taulukko!N125:N127))/SUM(Taulukko!N125:N127)</f>
        <v>7.810431559438694</v>
      </c>
      <c r="L128" s="72">
        <f>100*(SUM(Taulukko!P137:P139)-SUM(Taulukko!P125:P127))/SUM(Taulukko!P125:P127)</f>
        <v>3.080939947780667</v>
      </c>
      <c r="M128" s="72">
        <f>100*(SUM(Taulukko!Q137:Q139)-SUM(Taulukko!Q125:Q127))/SUM(Taulukko!Q125:Q127)</f>
        <v>3.765467689714816</v>
      </c>
      <c r="N128" s="72">
        <f>100*(SUM(Taulukko!R137:R139)-SUM(Taulukko!R125:R127))/SUM(Taulukko!R125:R127)</f>
        <v>4.3537112187459295</v>
      </c>
      <c r="O128" s="72">
        <f>100*(SUM(Taulukko!T137:T139)-SUM(Taulukko!T125:T127))/SUM(Taulukko!T125:T127)</f>
        <v>5.062184494768619</v>
      </c>
      <c r="P128" s="72">
        <f>100*(SUM(Taulukko!U137:U139)-SUM(Taulukko!U125:U127))/SUM(Taulukko!U125:U127)</f>
        <v>5.073802371354888</v>
      </c>
      <c r="Q128" s="72">
        <f>100*(SUM(Taulukko!V137:V139)-SUM(Taulukko!V125:V127))/SUM(Taulukko!V125:V127)</f>
        <v>4.878835318053625</v>
      </c>
      <c r="R128" s="72">
        <f>100*(SUM(Taulukko!X137:X139)-SUM(Taulukko!X125:X127))/SUM(Taulukko!X125:X127)</f>
        <v>1.757657188296901</v>
      </c>
      <c r="S128" s="72">
        <f>100*(SUM(Taulukko!Y137:Y139)-SUM(Taulukko!Y125:Y127))/SUM(Taulukko!Y125:Y127)</f>
        <v>2.9233373485664482</v>
      </c>
      <c r="T128" s="72">
        <f>100*(SUM(Taulukko!Z137:Z139)-SUM(Taulukko!Z125:Z127))/SUM(Taulukko!Z125:Z127)</f>
        <v>3.416143285424327</v>
      </c>
      <c r="U128" s="72">
        <f>100*(SUM(Taulukko!AB137:AB139)-SUM(Taulukko!AB125:AB127))/SUM(Taulukko!AB125:AB127)</f>
        <v>2.0280440465816385</v>
      </c>
      <c r="V128" s="72">
        <f>100*(SUM(Taulukko!AC137:AC139)-SUM(Taulukko!AC125:AC127))/SUM(Taulukko!AC125:AC127)</f>
        <v>3.2080679073213236</v>
      </c>
      <c r="W128" s="72">
        <f>100*(SUM(Taulukko!AD137:AD139)-SUM(Taulukko!AD125:AD127))/SUM(Taulukko!AD125:AD127)</f>
        <v>3.5294455331351973</v>
      </c>
      <c r="X128" s="72">
        <f>100*(SUM(Taulukko!AF137:AF139)-SUM(Taulukko!AF125:AF127))/SUM(Taulukko!AF125:AF127)</f>
        <v>6.266006858531928</v>
      </c>
      <c r="Y128" s="72">
        <f>100*(SUM(Taulukko!AG137:AG139)-SUM(Taulukko!AG125:AG127))/SUM(Taulukko!AG125:AG127)</f>
        <v>7.0973340753486855</v>
      </c>
      <c r="Z128" s="72">
        <f>100*(SUM(Taulukko!AH137:AH139)-SUM(Taulukko!AH125:AH127))/SUM(Taulukko!AH125:AH127)</f>
        <v>7.910664581403351</v>
      </c>
      <c r="AA128" s="72">
        <f>100*(SUM(Taulukko!AJ137:AJ139)-SUM(Taulukko!AJ125:AJ127))/SUM(Taulukko!AJ125:AJ127)</f>
        <v>3.7920975868469777</v>
      </c>
      <c r="AB128" s="72">
        <f>100*(SUM(Taulukko!AK137:AK139)-SUM(Taulukko!AK125:AK127))/SUM(Taulukko!AK125:AK127)</f>
        <v>4.14154652686763</v>
      </c>
      <c r="AC128" s="72">
        <f>100*(SUM(Taulukko!AL137:AL139)-SUM(Taulukko!AL125:AL127))/SUM(Taulukko!AL125:AL127)</f>
        <v>4.940867279894864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4.599177800616658</v>
      </c>
      <c r="D129" s="72">
        <f>100*(SUM(Taulukko!E138:E140)-SUM(Taulukko!E126:E128))/SUM(Taulukko!E126:E128)</f>
        <v>4.738475021436481</v>
      </c>
      <c r="E129" s="72">
        <f>100*(SUM(Taulukko!F138:F140)-SUM(Taulukko!F126:F128))/SUM(Taulukko!F126:F128)</f>
        <v>4.586375385911892</v>
      </c>
      <c r="F129" s="72">
        <f>100*(SUM(Taulukko!H138:H140)-SUM(Taulukko!H126:H128))/SUM(Taulukko!H126:H128)</f>
        <v>4.400446179587276</v>
      </c>
      <c r="G129" s="72">
        <f>100*(SUM(Taulukko!I138:I140)-SUM(Taulukko!I126:I128))/SUM(Taulukko!I126:I128)</f>
        <v>3.442240373395569</v>
      </c>
      <c r="H129" s="72">
        <f>100*(SUM(Taulukko!J138:J140)-SUM(Taulukko!J126:J128))/SUM(Taulukko!J126:J128)</f>
        <v>3.0461270670147784</v>
      </c>
      <c r="I129" s="72">
        <f>100*(SUM(Taulukko!L138:L140)-SUM(Taulukko!L126:L128))/SUM(Taulukko!L126:L128)</f>
        <v>10.318704284221525</v>
      </c>
      <c r="J129" s="72">
        <f>100*(SUM(Taulukko!M138:M140)-SUM(Taulukko!M126:M128))/SUM(Taulukko!M126:M128)</f>
        <v>7.927311035027659</v>
      </c>
      <c r="K129" s="72">
        <f>100*(SUM(Taulukko!N138:N140)-SUM(Taulukko!N126:N128))/SUM(Taulukko!N126:N128)</f>
        <v>7.5446898002103175</v>
      </c>
      <c r="L129" s="72">
        <f>100*(SUM(Taulukko!P138:P140)-SUM(Taulukko!P126:P128))/SUM(Taulukko!P126:P128)</f>
        <v>4.240799415062158</v>
      </c>
      <c r="M129" s="72">
        <f>100*(SUM(Taulukko!Q138:Q140)-SUM(Taulukko!Q126:Q128))/SUM(Taulukko!Q126:Q128)</f>
        <v>4.244064268522744</v>
      </c>
      <c r="N129" s="72">
        <f>100*(SUM(Taulukko!R138:R140)-SUM(Taulukko!R126:R128))/SUM(Taulukko!R126:R128)</f>
        <v>4.508248035809314</v>
      </c>
      <c r="O129" s="72">
        <f>100*(SUM(Taulukko!T138:T140)-SUM(Taulukko!T126:T128))/SUM(Taulukko!T126:T128)</f>
        <v>4.636617934237608</v>
      </c>
      <c r="P129" s="72">
        <f>100*(SUM(Taulukko!U138:U140)-SUM(Taulukko!U126:U128))/SUM(Taulukko!U126:U128)</f>
        <v>4.596806065840127</v>
      </c>
      <c r="Q129" s="72">
        <f>100*(SUM(Taulukko!V138:V140)-SUM(Taulukko!V126:V128))/SUM(Taulukko!V126:V128)</f>
        <v>4.858139976344491</v>
      </c>
      <c r="R129" s="72">
        <f>100*(SUM(Taulukko!X138:X140)-SUM(Taulukko!X126:X128))/SUM(Taulukko!X126:X128)</f>
        <v>2.452974072191163</v>
      </c>
      <c r="S129" s="72">
        <f>100*(SUM(Taulukko!Y138:Y140)-SUM(Taulukko!Y126:Y128))/SUM(Taulukko!Y126:Y128)</f>
        <v>3.073169053409933</v>
      </c>
      <c r="T129" s="72">
        <f>100*(SUM(Taulukko!Z138:Z140)-SUM(Taulukko!Z126:Z128))/SUM(Taulukko!Z126:Z128)</f>
        <v>3.3730863660708073</v>
      </c>
      <c r="U129" s="72">
        <f>100*(SUM(Taulukko!AB138:AB140)-SUM(Taulukko!AB126:AB128))/SUM(Taulukko!AB126:AB128)</f>
        <v>2.9984711742368124</v>
      </c>
      <c r="V129" s="72">
        <f>100*(SUM(Taulukko!AC138:AC140)-SUM(Taulukko!AC126:AC128))/SUM(Taulukko!AC126:AC128)</f>
        <v>3.4592856083414167</v>
      </c>
      <c r="W129" s="72">
        <f>100*(SUM(Taulukko!AD138:AD140)-SUM(Taulukko!AD126:AD128))/SUM(Taulukko!AD126:AD128)</f>
        <v>3.5524163452761512</v>
      </c>
      <c r="X129" s="72">
        <f>100*(SUM(Taulukko!AF138:AF140)-SUM(Taulukko!AF126:AF128))/SUM(Taulukko!AF126:AF128)</f>
        <v>7.7455076055887595</v>
      </c>
      <c r="Y129" s="72">
        <f>100*(SUM(Taulukko!AG138:AG140)-SUM(Taulukko!AG126:AG128))/SUM(Taulukko!AG126:AG128)</f>
        <v>7.862910933736611</v>
      </c>
      <c r="Z129" s="72">
        <f>100*(SUM(Taulukko!AH138:AH140)-SUM(Taulukko!AH126:AH128))/SUM(Taulukko!AH126:AH128)</f>
        <v>7.955325693465719</v>
      </c>
      <c r="AA129" s="72">
        <f>100*(SUM(Taulukko!AJ138:AJ140)-SUM(Taulukko!AJ126:AJ128))/SUM(Taulukko!AJ126:AJ128)</f>
        <v>5.230540406544379</v>
      </c>
      <c r="AB129" s="72">
        <f>100*(SUM(Taulukko!AK138:AK140)-SUM(Taulukko!AK126:AK128))/SUM(Taulukko!AK126:AK128)</f>
        <v>5.587618048268628</v>
      </c>
      <c r="AC129" s="72">
        <f>100*(SUM(Taulukko!AL138:AL140)-SUM(Taulukko!AL126:AL128))/SUM(Taulukko!AL126:AL128)</f>
        <v>5.238344683080132</v>
      </c>
    </row>
    <row r="130" spans="1:29" ht="12.75">
      <c r="A130" s="114" t="s">
        <v>188</v>
      </c>
      <c r="B130" s="18" t="s">
        <v>115</v>
      </c>
      <c r="C130" s="72">
        <f>100*(SUM(Taulukko!D139:D141)-SUM(Taulukko!D127:D129))/SUM(Taulukko!D127:D129)</f>
        <v>5.166503428011759</v>
      </c>
      <c r="D130" s="72">
        <f>100*(SUM(Taulukko!E139:E141)-SUM(Taulukko!E127:E129))/SUM(Taulukko!E127:E129)</f>
        <v>5.215021379237714</v>
      </c>
      <c r="E130" s="72">
        <f>100*(SUM(Taulukko!F139:F141)-SUM(Taulukko!F127:F129))/SUM(Taulukko!F127:F129)</f>
        <v>4.85633314116691</v>
      </c>
      <c r="F130" s="72">
        <f>100*(SUM(Taulukko!H139:H141)-SUM(Taulukko!H127:H129))/SUM(Taulukko!H127:H129)</f>
        <v>5.737771408484956</v>
      </c>
      <c r="G130" s="72">
        <f>100*(SUM(Taulukko!I139:I141)-SUM(Taulukko!I127:I129))/SUM(Taulukko!I127:I129)</f>
        <v>3.702623906705536</v>
      </c>
      <c r="H130" s="72">
        <f>100*(SUM(Taulukko!J139:J141)-SUM(Taulukko!J127:J129))/SUM(Taulukko!J127:J129)</f>
        <v>3.097857556456296</v>
      </c>
      <c r="I130" s="72">
        <f>100*(SUM(Taulukko!L139:L141)-SUM(Taulukko!L127:L129))/SUM(Taulukko!L127:L129)</f>
        <v>6.704304869442484</v>
      </c>
      <c r="J130" s="72">
        <f>100*(SUM(Taulukko!M139:M141)-SUM(Taulukko!M127:M129))/SUM(Taulukko!M127:M129)</f>
        <v>6.95856137607504</v>
      </c>
      <c r="K130" s="72">
        <f>100*(SUM(Taulukko!N139:N141)-SUM(Taulukko!N127:N129))/SUM(Taulukko!N127:N129)</f>
        <v>7.308796658835798</v>
      </c>
      <c r="L130" s="72">
        <f>100*(SUM(Taulukko!P139:P141)-SUM(Taulukko!P127:P129))/SUM(Taulukko!P127:P129)</f>
        <v>5.345687811831789</v>
      </c>
      <c r="M130" s="72">
        <f>100*(SUM(Taulukko!Q139:Q141)-SUM(Taulukko!Q127:Q129))/SUM(Taulukko!Q127:Q129)</f>
        <v>5.00564859982404</v>
      </c>
      <c r="N130" s="72">
        <f>100*(SUM(Taulukko!R139:R141)-SUM(Taulukko!R127:R129))/SUM(Taulukko!R127:R129)</f>
        <v>4.798197879490986</v>
      </c>
      <c r="O130" s="72">
        <f>100*(SUM(Taulukko!T139:T141)-SUM(Taulukko!T127:T129))/SUM(Taulukko!T127:T129)</f>
        <v>4.05922831820495</v>
      </c>
      <c r="P130" s="72">
        <f>100*(SUM(Taulukko!U139:U141)-SUM(Taulukko!U127:U129))/SUM(Taulukko!U127:U129)</f>
        <v>4.541194811564503</v>
      </c>
      <c r="Q130" s="72">
        <f>100*(SUM(Taulukko!V139:V141)-SUM(Taulukko!V127:V129))/SUM(Taulukko!V127:V129)</f>
        <v>4.847465713969858</v>
      </c>
      <c r="R130" s="72">
        <f>100*(SUM(Taulukko!X139:X141)-SUM(Taulukko!X127:X129))/SUM(Taulukko!X127:X129)</f>
        <v>2.7987809133843546</v>
      </c>
      <c r="S130" s="72">
        <f>100*(SUM(Taulukko!Y139:Y141)-SUM(Taulukko!Y127:Y129))/SUM(Taulukko!Y127:Y129)</f>
        <v>3.1937465692690896</v>
      </c>
      <c r="T130" s="72">
        <f>100*(SUM(Taulukko!Z139:Z141)-SUM(Taulukko!Z127:Z129))/SUM(Taulukko!Z127:Z129)</f>
        <v>3.3819094016235445</v>
      </c>
      <c r="U130" s="72">
        <f>100*(SUM(Taulukko!AB139:AB141)-SUM(Taulukko!AB127:AB129))/SUM(Taulukko!AB127:AB129)</f>
        <v>3.8046577946768037</v>
      </c>
      <c r="V130" s="72">
        <f>100*(SUM(Taulukko!AC139:AC141)-SUM(Taulukko!AC127:AC129))/SUM(Taulukko!AC127:AC129)</f>
        <v>3.6046387968801294</v>
      </c>
      <c r="W130" s="72">
        <f>100*(SUM(Taulukko!AD139:AD141)-SUM(Taulukko!AD127:AD129))/SUM(Taulukko!AD127:AD129)</f>
        <v>3.6414551300334437</v>
      </c>
      <c r="X130" s="72">
        <f>100*(SUM(Taulukko!AF139:AF141)-SUM(Taulukko!AF127:AF129))/SUM(Taulukko!AF127:AF129)</f>
        <v>8.661523886858836</v>
      </c>
      <c r="Y130" s="72">
        <f>100*(SUM(Taulukko!AG139:AG141)-SUM(Taulukko!AG127:AG129))/SUM(Taulukko!AG127:AG129)</f>
        <v>8.24277314938098</v>
      </c>
      <c r="Z130" s="72">
        <f>100*(SUM(Taulukko!AH139:AH141)-SUM(Taulukko!AH127:AH129))/SUM(Taulukko!AH127:AH129)</f>
        <v>8.023320905375009</v>
      </c>
      <c r="AA130" s="72">
        <f>100*(SUM(Taulukko!AJ139:AJ141)-SUM(Taulukko!AJ127:AJ129))/SUM(Taulukko!AJ127:AJ129)</f>
        <v>5.77703509190736</v>
      </c>
      <c r="AB130" s="72">
        <f>100*(SUM(Taulukko!AK139:AK141)-SUM(Taulukko!AK127:AK129))/SUM(Taulukko!AK127:AK129)</f>
        <v>5.697856769472035</v>
      </c>
      <c r="AC130" s="72">
        <f>100*(SUM(Taulukko!AL139:AL141)-SUM(Taulukko!AL127:AL129))/SUM(Taulukko!AL127:AL129)</f>
        <v>5.530915731802763</v>
      </c>
    </row>
    <row r="131" spans="1:29" ht="12.75">
      <c r="A131" s="114" t="s">
        <v>188</v>
      </c>
      <c r="B131" s="18" t="s">
        <v>117</v>
      </c>
      <c r="C131" s="72">
        <f>100*(SUM(Taulukko!D140:D142)-SUM(Taulukko!D128:D130))/SUM(Taulukko!D128:D130)</f>
        <v>5.726872246696029</v>
      </c>
      <c r="D131" s="72">
        <f>100*(SUM(Taulukko!E140:E142)-SUM(Taulukko!E128:E130))/SUM(Taulukko!E128:E130)</f>
        <v>5.32534039436014</v>
      </c>
      <c r="E131" s="72">
        <f>100*(SUM(Taulukko!F140:F142)-SUM(Taulukko!F128:F130))/SUM(Taulukko!F128:F130)</f>
        <v>4.926018519512021</v>
      </c>
      <c r="F131" s="72">
        <f>100*(SUM(Taulukko!H140:H142)-SUM(Taulukko!H128:H130))/SUM(Taulukko!H128:H130)</f>
        <v>6.184978948798024</v>
      </c>
      <c r="G131" s="72">
        <f>100*(SUM(Taulukko!I140:I142)-SUM(Taulukko!I128:I130))/SUM(Taulukko!I128:I130)</f>
        <v>3.663855772026759</v>
      </c>
      <c r="H131" s="72">
        <f>100*(SUM(Taulukko!J140:J142)-SUM(Taulukko!J128:J130))/SUM(Taulukko!J128:J130)</f>
        <v>3.1195840554592755</v>
      </c>
      <c r="I131" s="72">
        <f>100*(SUM(Taulukko!L140:L142)-SUM(Taulukko!L128:L130))/SUM(Taulukko!L128:L130)</f>
        <v>6.532202612881045</v>
      </c>
      <c r="J131" s="72">
        <f>100*(SUM(Taulukko!M140:M142)-SUM(Taulukko!M128:M130))/SUM(Taulukko!M128:M130)</f>
        <v>6.701164294954731</v>
      </c>
      <c r="K131" s="72">
        <f>100*(SUM(Taulukko!N140:N142)-SUM(Taulukko!N128:N130))/SUM(Taulukko!N128:N130)</f>
        <v>7.076205287713844</v>
      </c>
      <c r="L131" s="72">
        <f>100*(SUM(Taulukko!P140:P142)-SUM(Taulukko!P128:P130))/SUM(Taulukko!P128:P130)</f>
        <v>5.7224606580829755</v>
      </c>
      <c r="M131" s="72">
        <f>100*(SUM(Taulukko!Q140:Q142)-SUM(Taulukko!Q128:Q130))/SUM(Taulukko!Q128:Q130)</f>
        <v>5.307552556449532</v>
      </c>
      <c r="N131" s="72">
        <f>100*(SUM(Taulukko!R140:R142)-SUM(Taulukko!R128:R130))/SUM(Taulukko!R128:R130)</f>
        <v>5.028593658821229</v>
      </c>
      <c r="O131" s="72">
        <f>100*(SUM(Taulukko!T140:T142)-SUM(Taulukko!T128:T130))/SUM(Taulukko!T128:T130)</f>
        <v>4.496412727969773</v>
      </c>
      <c r="P131" s="72">
        <f>100*(SUM(Taulukko!U140:U142)-SUM(Taulukko!U128:U130))/SUM(Taulukko!U128:U130)</f>
        <v>4.711026040818224</v>
      </c>
      <c r="Q131" s="72">
        <f>100*(SUM(Taulukko!V140:V142)-SUM(Taulukko!V128:V130))/SUM(Taulukko!V128:V130)</f>
        <v>4.8627435067287665</v>
      </c>
      <c r="R131" s="72">
        <f>100*(SUM(Taulukko!X140:X142)-SUM(Taulukko!X128:X130))/SUM(Taulukko!X128:X130)</f>
        <v>3.816687236569403</v>
      </c>
      <c r="S131" s="72">
        <f>100*(SUM(Taulukko!Y140:Y142)-SUM(Taulukko!Y128:Y130))/SUM(Taulukko!Y128:Y130)</f>
        <v>3.5791488284792368</v>
      </c>
      <c r="T131" s="72">
        <f>100*(SUM(Taulukko!Z140:Z142)-SUM(Taulukko!Z128:Z130))/SUM(Taulukko!Z128:Z130)</f>
        <v>3.4157193200717844</v>
      </c>
      <c r="U131" s="72">
        <f>100*(SUM(Taulukko!AB140:AB142)-SUM(Taulukko!AB128:AB130))/SUM(Taulukko!AB128:AB130)</f>
        <v>4.472735193745921</v>
      </c>
      <c r="V131" s="72">
        <f>100*(SUM(Taulukko!AC140:AC142)-SUM(Taulukko!AC128:AC130))/SUM(Taulukko!AC128:AC130)</f>
        <v>3.9481422564439974</v>
      </c>
      <c r="W131" s="72">
        <f>100*(SUM(Taulukko!AD140:AD142)-SUM(Taulukko!AD128:AD130))/SUM(Taulukko!AD128:AD130)</f>
        <v>3.7402679340223393</v>
      </c>
      <c r="X131" s="72">
        <f>100*(SUM(Taulukko!AF140:AF142)-SUM(Taulukko!AF128:AF130))/SUM(Taulukko!AF128:AF130)</f>
        <v>9.249952767806544</v>
      </c>
      <c r="Y131" s="72">
        <f>100*(SUM(Taulukko!AG140:AG142)-SUM(Taulukko!AG128:AG130))/SUM(Taulukko!AG128:AG130)</f>
        <v>8.610548584430529</v>
      </c>
      <c r="Z131" s="72">
        <f>100*(SUM(Taulukko!AH140:AH142)-SUM(Taulukko!AH128:AH130))/SUM(Taulukko!AH128:AH130)</f>
        <v>8.067221246145552</v>
      </c>
      <c r="AA131" s="72">
        <f>100*(SUM(Taulukko!AJ140:AJ142)-SUM(Taulukko!AJ128:AJ130))/SUM(Taulukko!AJ128:AJ130)</f>
        <v>6.384998813197256</v>
      </c>
      <c r="AB131" s="72">
        <f>100*(SUM(Taulukko!AK140:AK142)-SUM(Taulukko!AK128:AK130))/SUM(Taulukko!AK128:AK130)</f>
        <v>6.245120999219361</v>
      </c>
      <c r="AC131" s="72">
        <f>100*(SUM(Taulukko!AL140:AL142)-SUM(Taulukko!AL128:AL130))/SUM(Taulukko!AL128:AL130)</f>
        <v>5.631975084349855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