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<sst xmlns="http://schemas.openxmlformats.org/spreadsheetml/2006/main" count="773" uniqueCount="195">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</sst>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181" fontId="6" fillId="0" borderId="0" xfId="0" applyNumberFormat="1" applyFont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Taulukko!$D$3:$D$151</c:f>
              <c:numCache>
                <c:ptCount val="147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144.9</c:v>
                </c:pt>
                <c:pt idx="139">
                  <c:v>128.1</c:v>
                </c:pt>
                <c:pt idx="140">
                  <c:v>129.2</c:v>
                </c:pt>
                <c:pt idx="141">
                  <c:v>124.4</c:v>
                </c:pt>
                <c:pt idx="142">
                  <c:v>124.7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Taulukko!$E$3:$E$151</c:f>
              <c:numCache>
                <c:ptCount val="147"/>
                <c:pt idx="0">
                  <c:v>73.9539</c:v>
                </c:pt>
                <c:pt idx="1">
                  <c:v>74.5457</c:v>
                </c:pt>
                <c:pt idx="2">
                  <c:v>71.2141</c:v>
                </c:pt>
                <c:pt idx="3">
                  <c:v>75.6063</c:v>
                </c:pt>
                <c:pt idx="4">
                  <c:v>75.8728</c:v>
                </c:pt>
                <c:pt idx="5">
                  <c:v>76.3393</c:v>
                </c:pt>
                <c:pt idx="6">
                  <c:v>76.3731</c:v>
                </c:pt>
                <c:pt idx="7">
                  <c:v>76.7568</c:v>
                </c:pt>
                <c:pt idx="8">
                  <c:v>77.2265</c:v>
                </c:pt>
                <c:pt idx="9">
                  <c:v>77.6929</c:v>
                </c:pt>
                <c:pt idx="10">
                  <c:v>78.1673</c:v>
                </c:pt>
                <c:pt idx="11">
                  <c:v>78.6592</c:v>
                </c:pt>
                <c:pt idx="12">
                  <c:v>78.8511</c:v>
                </c:pt>
                <c:pt idx="13">
                  <c:v>78.8618</c:v>
                </c:pt>
                <c:pt idx="14">
                  <c:v>79.0017</c:v>
                </c:pt>
                <c:pt idx="15">
                  <c:v>79.456</c:v>
                </c:pt>
                <c:pt idx="16">
                  <c:v>79.8025</c:v>
                </c:pt>
                <c:pt idx="17">
                  <c:v>80.1215</c:v>
                </c:pt>
                <c:pt idx="18">
                  <c:v>80.0635</c:v>
                </c:pt>
                <c:pt idx="19">
                  <c:v>80.398</c:v>
                </c:pt>
                <c:pt idx="20">
                  <c:v>80.7273</c:v>
                </c:pt>
                <c:pt idx="21">
                  <c:v>81.4396</c:v>
                </c:pt>
                <c:pt idx="22">
                  <c:v>82.1055</c:v>
                </c:pt>
                <c:pt idx="23">
                  <c:v>82.2435</c:v>
                </c:pt>
                <c:pt idx="24">
                  <c:v>82.8135</c:v>
                </c:pt>
                <c:pt idx="25">
                  <c:v>82.4297</c:v>
                </c:pt>
                <c:pt idx="26">
                  <c:v>82.5575</c:v>
                </c:pt>
                <c:pt idx="27">
                  <c:v>82.535</c:v>
                </c:pt>
                <c:pt idx="28">
                  <c:v>83.3472</c:v>
                </c:pt>
                <c:pt idx="29">
                  <c:v>83.7521</c:v>
                </c:pt>
                <c:pt idx="30">
                  <c:v>84.5962</c:v>
                </c:pt>
                <c:pt idx="31">
                  <c:v>85.2217</c:v>
                </c:pt>
                <c:pt idx="32">
                  <c:v>85.549</c:v>
                </c:pt>
                <c:pt idx="33">
                  <c:v>85.4193</c:v>
                </c:pt>
                <c:pt idx="34">
                  <c:v>85.4042</c:v>
                </c:pt>
                <c:pt idx="35">
                  <c:v>86.0611</c:v>
                </c:pt>
                <c:pt idx="36">
                  <c:v>87.1503</c:v>
                </c:pt>
                <c:pt idx="37">
                  <c:v>88.0094</c:v>
                </c:pt>
                <c:pt idx="38">
                  <c:v>88.4794</c:v>
                </c:pt>
                <c:pt idx="39">
                  <c:v>88.8661</c:v>
                </c:pt>
                <c:pt idx="40">
                  <c:v>89.0415</c:v>
                </c:pt>
                <c:pt idx="41">
                  <c:v>89.1483</c:v>
                </c:pt>
                <c:pt idx="42">
                  <c:v>89.9165</c:v>
                </c:pt>
                <c:pt idx="43">
                  <c:v>90.2045</c:v>
                </c:pt>
                <c:pt idx="44">
                  <c:v>90.6153</c:v>
                </c:pt>
                <c:pt idx="45">
                  <c:v>90.9858</c:v>
                </c:pt>
                <c:pt idx="46">
                  <c:v>91.4314</c:v>
                </c:pt>
                <c:pt idx="47">
                  <c:v>91.8605</c:v>
                </c:pt>
                <c:pt idx="48">
                  <c:v>91.6625</c:v>
                </c:pt>
                <c:pt idx="49">
                  <c:v>92.0427</c:v>
                </c:pt>
                <c:pt idx="50">
                  <c:v>92.4419</c:v>
                </c:pt>
                <c:pt idx="51">
                  <c:v>92.639</c:v>
                </c:pt>
                <c:pt idx="52">
                  <c:v>92.8372</c:v>
                </c:pt>
                <c:pt idx="53">
                  <c:v>93.1855</c:v>
                </c:pt>
                <c:pt idx="54">
                  <c:v>94.451</c:v>
                </c:pt>
                <c:pt idx="55">
                  <c:v>94.5942</c:v>
                </c:pt>
                <c:pt idx="56">
                  <c:v>94.8816</c:v>
                </c:pt>
                <c:pt idx="57">
                  <c:v>95.2909</c:v>
                </c:pt>
                <c:pt idx="58">
                  <c:v>95.6404</c:v>
                </c:pt>
                <c:pt idx="59">
                  <c:v>95.9872</c:v>
                </c:pt>
                <c:pt idx="60">
                  <c:v>96.2658</c:v>
                </c:pt>
                <c:pt idx="61">
                  <c:v>97.1825</c:v>
                </c:pt>
                <c:pt idx="62">
                  <c:v>97.7203</c:v>
                </c:pt>
                <c:pt idx="63">
                  <c:v>98.431</c:v>
                </c:pt>
                <c:pt idx="64">
                  <c:v>99.168</c:v>
                </c:pt>
                <c:pt idx="65">
                  <c:v>100.095</c:v>
                </c:pt>
                <c:pt idx="66">
                  <c:v>100.235</c:v>
                </c:pt>
                <c:pt idx="67">
                  <c:v>100.783</c:v>
                </c:pt>
                <c:pt idx="68">
                  <c:v>101.521</c:v>
                </c:pt>
                <c:pt idx="69">
                  <c:v>102.084</c:v>
                </c:pt>
                <c:pt idx="70">
                  <c:v>102.629</c:v>
                </c:pt>
                <c:pt idx="71">
                  <c:v>103.667</c:v>
                </c:pt>
                <c:pt idx="72">
                  <c:v>104.569</c:v>
                </c:pt>
                <c:pt idx="73">
                  <c:v>105.787</c:v>
                </c:pt>
                <c:pt idx="74">
                  <c:v>105.933</c:v>
                </c:pt>
                <c:pt idx="75">
                  <c:v>106.229</c:v>
                </c:pt>
                <c:pt idx="76">
                  <c:v>106.025</c:v>
                </c:pt>
                <c:pt idx="77">
                  <c:v>107.048</c:v>
                </c:pt>
                <c:pt idx="78">
                  <c:v>107.044</c:v>
                </c:pt>
                <c:pt idx="79">
                  <c:v>107.615</c:v>
                </c:pt>
                <c:pt idx="80">
                  <c:v>107.58</c:v>
                </c:pt>
                <c:pt idx="81">
                  <c:v>108.201</c:v>
                </c:pt>
                <c:pt idx="82">
                  <c:v>108.594</c:v>
                </c:pt>
                <c:pt idx="83">
                  <c:v>108.207</c:v>
                </c:pt>
                <c:pt idx="84">
                  <c:v>108.357</c:v>
                </c:pt>
                <c:pt idx="85">
                  <c:v>108.361</c:v>
                </c:pt>
                <c:pt idx="86">
                  <c:v>109.581</c:v>
                </c:pt>
                <c:pt idx="87">
                  <c:v>109.884</c:v>
                </c:pt>
                <c:pt idx="88">
                  <c:v>110.62</c:v>
                </c:pt>
                <c:pt idx="89">
                  <c:v>110.389</c:v>
                </c:pt>
                <c:pt idx="90">
                  <c:v>110.54</c:v>
                </c:pt>
                <c:pt idx="91">
                  <c:v>110.489</c:v>
                </c:pt>
                <c:pt idx="92">
                  <c:v>110.7</c:v>
                </c:pt>
                <c:pt idx="93">
                  <c:v>110.964</c:v>
                </c:pt>
                <c:pt idx="94">
                  <c:v>111.978</c:v>
                </c:pt>
                <c:pt idx="95">
                  <c:v>112.45</c:v>
                </c:pt>
                <c:pt idx="96">
                  <c:v>112.71</c:v>
                </c:pt>
                <c:pt idx="97">
                  <c:v>111.918</c:v>
                </c:pt>
                <c:pt idx="98">
                  <c:v>111.966</c:v>
                </c:pt>
                <c:pt idx="99">
                  <c:v>113.03</c:v>
                </c:pt>
                <c:pt idx="100">
                  <c:v>114.24</c:v>
                </c:pt>
                <c:pt idx="101">
                  <c:v>114.449</c:v>
                </c:pt>
                <c:pt idx="102">
                  <c:v>114.143</c:v>
                </c:pt>
                <c:pt idx="103">
                  <c:v>114.754</c:v>
                </c:pt>
                <c:pt idx="104">
                  <c:v>115.055</c:v>
                </c:pt>
                <c:pt idx="105">
                  <c:v>115.412</c:v>
                </c:pt>
                <c:pt idx="106">
                  <c:v>115.284</c:v>
                </c:pt>
                <c:pt idx="107">
                  <c:v>115.802</c:v>
                </c:pt>
                <c:pt idx="108">
                  <c:v>116.66</c:v>
                </c:pt>
                <c:pt idx="109">
                  <c:v>117.1</c:v>
                </c:pt>
                <c:pt idx="110">
                  <c:v>117.637</c:v>
                </c:pt>
                <c:pt idx="111">
                  <c:v>117.888</c:v>
                </c:pt>
                <c:pt idx="112">
                  <c:v>118.369</c:v>
                </c:pt>
                <c:pt idx="113">
                  <c:v>118.769</c:v>
                </c:pt>
                <c:pt idx="114">
                  <c:v>119.127</c:v>
                </c:pt>
                <c:pt idx="115">
                  <c:v>119.135</c:v>
                </c:pt>
                <c:pt idx="116">
                  <c:v>119.391</c:v>
                </c:pt>
                <c:pt idx="117">
                  <c:v>120.423</c:v>
                </c:pt>
                <c:pt idx="118">
                  <c:v>120.653</c:v>
                </c:pt>
                <c:pt idx="119">
                  <c:v>121.119</c:v>
                </c:pt>
                <c:pt idx="120">
                  <c:v>121.199</c:v>
                </c:pt>
                <c:pt idx="121">
                  <c:v>122.472</c:v>
                </c:pt>
                <c:pt idx="122">
                  <c:v>123.487</c:v>
                </c:pt>
                <c:pt idx="123">
                  <c:v>123.711</c:v>
                </c:pt>
                <c:pt idx="124">
                  <c:v>123.23</c:v>
                </c:pt>
                <c:pt idx="125">
                  <c:v>122.666</c:v>
                </c:pt>
                <c:pt idx="126">
                  <c:v>124.293</c:v>
                </c:pt>
                <c:pt idx="127">
                  <c:v>125.144</c:v>
                </c:pt>
                <c:pt idx="128">
                  <c:v>126.449</c:v>
                </c:pt>
                <c:pt idx="129">
                  <c:v>125.935</c:v>
                </c:pt>
                <c:pt idx="130">
                  <c:v>126.446</c:v>
                </c:pt>
                <c:pt idx="131">
                  <c:v>126.755</c:v>
                </c:pt>
                <c:pt idx="132">
                  <c:v>127.313</c:v>
                </c:pt>
                <c:pt idx="133">
                  <c:v>127.751</c:v>
                </c:pt>
                <c:pt idx="134">
                  <c:v>127.537</c:v>
                </c:pt>
                <c:pt idx="135">
                  <c:v>127.956</c:v>
                </c:pt>
                <c:pt idx="136">
                  <c:v>128.509</c:v>
                </c:pt>
                <c:pt idx="137">
                  <c:v>130.035</c:v>
                </c:pt>
                <c:pt idx="138">
                  <c:v>130.179</c:v>
                </c:pt>
                <c:pt idx="139">
                  <c:v>130.881</c:v>
                </c:pt>
                <c:pt idx="140">
                  <c:v>131.35</c:v>
                </c:pt>
                <c:pt idx="141">
                  <c:v>132.174</c:v>
                </c:pt>
                <c:pt idx="142">
                  <c:v>132.67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Taulukko!$F$3:$F$151</c:f>
              <c:numCache>
                <c:ptCount val="147"/>
                <c:pt idx="0">
                  <c:v>74.1329</c:v>
                </c:pt>
                <c:pt idx="1">
                  <c:v>74.5424</c:v>
                </c:pt>
                <c:pt idx="2">
                  <c:v>75.003</c:v>
                </c:pt>
                <c:pt idx="3">
                  <c:v>75.4451</c:v>
                </c:pt>
                <c:pt idx="4">
                  <c:v>75.8355</c:v>
                </c:pt>
                <c:pt idx="5">
                  <c:v>76.1697</c:v>
                </c:pt>
                <c:pt idx="6">
                  <c:v>76.4726</c:v>
                </c:pt>
                <c:pt idx="7">
                  <c:v>76.8149</c:v>
                </c:pt>
                <c:pt idx="8">
                  <c:v>77.2217</c:v>
                </c:pt>
                <c:pt idx="9">
                  <c:v>77.6545</c:v>
                </c:pt>
                <c:pt idx="10">
                  <c:v>78.0789</c:v>
                </c:pt>
                <c:pt idx="11">
                  <c:v>78.4445</c:v>
                </c:pt>
                <c:pt idx="12">
                  <c:v>78.7052</c:v>
                </c:pt>
                <c:pt idx="13">
                  <c:v>78.8974</c:v>
                </c:pt>
                <c:pt idx="14">
                  <c:v>79.1209</c:v>
                </c:pt>
                <c:pt idx="15">
                  <c:v>79.4121</c:v>
                </c:pt>
                <c:pt idx="16">
                  <c:v>79.7155</c:v>
                </c:pt>
                <c:pt idx="17">
                  <c:v>79.9699</c:v>
                </c:pt>
                <c:pt idx="18">
                  <c:v>80.1963</c:v>
                </c:pt>
                <c:pt idx="19">
                  <c:v>80.4836</c:v>
                </c:pt>
                <c:pt idx="20">
                  <c:v>80.883</c:v>
                </c:pt>
                <c:pt idx="21">
                  <c:v>81.3701</c:v>
                </c:pt>
                <c:pt idx="22">
                  <c:v>81.8328</c:v>
                </c:pt>
                <c:pt idx="23">
                  <c:v>82.19</c:v>
                </c:pt>
                <c:pt idx="24">
                  <c:v>82.4208</c:v>
                </c:pt>
                <c:pt idx="25">
                  <c:v>82.5308</c:v>
                </c:pt>
                <c:pt idx="26">
                  <c:v>82.6418</c:v>
                </c:pt>
                <c:pt idx="27">
                  <c:v>82.8966</c:v>
                </c:pt>
                <c:pt idx="28">
                  <c:v>83.3267</c:v>
                </c:pt>
                <c:pt idx="29">
                  <c:v>83.865</c:v>
                </c:pt>
                <c:pt idx="30">
                  <c:v>84.4376</c:v>
                </c:pt>
                <c:pt idx="31">
                  <c:v>84.9422</c:v>
                </c:pt>
                <c:pt idx="32">
                  <c:v>85.2798</c:v>
                </c:pt>
                <c:pt idx="33">
                  <c:v>85.4966</c:v>
                </c:pt>
                <c:pt idx="34">
                  <c:v>85.7888</c:v>
                </c:pt>
                <c:pt idx="35">
                  <c:v>86.3205</c:v>
                </c:pt>
                <c:pt idx="36">
                  <c:v>87.0333</c:v>
                </c:pt>
                <c:pt idx="37">
                  <c:v>87.7265</c:v>
                </c:pt>
                <c:pt idx="38">
                  <c:v>88.2771</c:v>
                </c:pt>
                <c:pt idx="39">
                  <c:v>88.6873</c:v>
                </c:pt>
                <c:pt idx="40">
                  <c:v>89.0097</c:v>
                </c:pt>
                <c:pt idx="41">
                  <c:v>89.351</c:v>
                </c:pt>
                <c:pt idx="42">
                  <c:v>89.7623</c:v>
                </c:pt>
                <c:pt idx="43">
                  <c:v>90.1752</c:v>
                </c:pt>
                <c:pt idx="44">
                  <c:v>90.5644</c:v>
                </c:pt>
                <c:pt idx="45">
                  <c:v>90.9482</c:v>
                </c:pt>
                <c:pt idx="46">
                  <c:v>91.3116</c:v>
                </c:pt>
                <c:pt idx="47">
                  <c:v>91.5969</c:v>
                </c:pt>
                <c:pt idx="48">
                  <c:v>91.8115</c:v>
                </c:pt>
                <c:pt idx="49">
                  <c:v>92.0619</c:v>
                </c:pt>
                <c:pt idx="50">
                  <c:v>92.3577</c:v>
                </c:pt>
                <c:pt idx="51">
                  <c:v>92.652</c:v>
                </c:pt>
                <c:pt idx="52">
                  <c:v>92.9891</c:v>
                </c:pt>
                <c:pt idx="53">
                  <c:v>93.4682</c:v>
                </c:pt>
                <c:pt idx="54">
                  <c:v>94.0333</c:v>
                </c:pt>
                <c:pt idx="55">
                  <c:v>94.5009</c:v>
                </c:pt>
                <c:pt idx="56">
                  <c:v>94.876</c:v>
                </c:pt>
                <c:pt idx="57">
                  <c:v>95.2486</c:v>
                </c:pt>
                <c:pt idx="58">
                  <c:v>95.6268</c:v>
                </c:pt>
                <c:pt idx="59">
                  <c:v>96.0245</c:v>
                </c:pt>
                <c:pt idx="60">
                  <c:v>96.507</c:v>
                </c:pt>
                <c:pt idx="61">
                  <c:v>97.1029</c:v>
                </c:pt>
                <c:pt idx="62">
                  <c:v>97.75</c:v>
                </c:pt>
                <c:pt idx="63">
                  <c:v>98.4216</c:v>
                </c:pt>
                <c:pt idx="64">
                  <c:v>99.1169</c:v>
                </c:pt>
                <c:pt idx="65">
                  <c:v>99.7576</c:v>
                </c:pt>
                <c:pt idx="66">
                  <c:v>100.302</c:v>
                </c:pt>
                <c:pt idx="67">
                  <c:v>100.852</c:v>
                </c:pt>
                <c:pt idx="68">
                  <c:v>101.464</c:v>
                </c:pt>
                <c:pt idx="69">
                  <c:v>102.104</c:v>
                </c:pt>
                <c:pt idx="70">
                  <c:v>102.812</c:v>
                </c:pt>
                <c:pt idx="71">
                  <c:v>103.624</c:v>
                </c:pt>
                <c:pt idx="72">
                  <c:v>104.479</c:v>
                </c:pt>
                <c:pt idx="73">
                  <c:v>105.221</c:v>
                </c:pt>
                <c:pt idx="74">
                  <c:v>105.727</c:v>
                </c:pt>
                <c:pt idx="75">
                  <c:v>106.046</c:v>
                </c:pt>
                <c:pt idx="76">
                  <c:v>106.353</c:v>
                </c:pt>
                <c:pt idx="77">
                  <c:v>106.729</c:v>
                </c:pt>
                <c:pt idx="78">
                  <c:v>107.09</c:v>
                </c:pt>
                <c:pt idx="79">
                  <c:v>107.404</c:v>
                </c:pt>
                <c:pt idx="80">
                  <c:v>107.704</c:v>
                </c:pt>
                <c:pt idx="81">
                  <c:v>108.01</c:v>
                </c:pt>
                <c:pt idx="82">
                  <c:v>108.232</c:v>
                </c:pt>
                <c:pt idx="83">
                  <c:v>108.335</c:v>
                </c:pt>
                <c:pt idx="84">
                  <c:v>108.473</c:v>
                </c:pt>
                <c:pt idx="85">
                  <c:v>108.801</c:v>
                </c:pt>
                <c:pt idx="86">
                  <c:v>109.303</c:v>
                </c:pt>
                <c:pt idx="87">
                  <c:v>109.803</c:v>
                </c:pt>
                <c:pt idx="88">
                  <c:v>110.163</c:v>
                </c:pt>
                <c:pt idx="89">
                  <c:v>110.358</c:v>
                </c:pt>
                <c:pt idx="90">
                  <c:v>110.472</c:v>
                </c:pt>
                <c:pt idx="91">
                  <c:v>110.608</c:v>
                </c:pt>
                <c:pt idx="92">
                  <c:v>110.835</c:v>
                </c:pt>
                <c:pt idx="93">
                  <c:v>111.218</c:v>
                </c:pt>
                <c:pt idx="94">
                  <c:v>111.707</c:v>
                </c:pt>
                <c:pt idx="95">
                  <c:v>112.108</c:v>
                </c:pt>
                <c:pt idx="96">
                  <c:v>112.269</c:v>
                </c:pt>
                <c:pt idx="97">
                  <c:v>112.297</c:v>
                </c:pt>
                <c:pt idx="98">
                  <c:v>112.525</c:v>
                </c:pt>
                <c:pt idx="99">
                  <c:v>113.088</c:v>
                </c:pt>
                <c:pt idx="100">
                  <c:v>113.716</c:v>
                </c:pt>
                <c:pt idx="101">
                  <c:v>114.121</c:v>
                </c:pt>
                <c:pt idx="102">
                  <c:v>114.373</c:v>
                </c:pt>
                <c:pt idx="103">
                  <c:v>114.664</c:v>
                </c:pt>
                <c:pt idx="104">
                  <c:v>114.984</c:v>
                </c:pt>
                <c:pt idx="105">
                  <c:v>115.26</c:v>
                </c:pt>
                <c:pt idx="106">
                  <c:v>115.545</c:v>
                </c:pt>
                <c:pt idx="107">
                  <c:v>115.964</c:v>
                </c:pt>
                <c:pt idx="108">
                  <c:v>116.498</c:v>
                </c:pt>
                <c:pt idx="109">
                  <c:v>117.017</c:v>
                </c:pt>
                <c:pt idx="110">
                  <c:v>117.475</c:v>
                </c:pt>
                <c:pt idx="111">
                  <c:v>117.887</c:v>
                </c:pt>
                <c:pt idx="112">
                  <c:v>118.283</c:v>
                </c:pt>
                <c:pt idx="113">
                  <c:v>118.657</c:v>
                </c:pt>
                <c:pt idx="114">
                  <c:v>118.972</c:v>
                </c:pt>
                <c:pt idx="115">
                  <c:v>119.262</c:v>
                </c:pt>
                <c:pt idx="116">
                  <c:v>119.655</c:v>
                </c:pt>
                <c:pt idx="117">
                  <c:v>120.156</c:v>
                </c:pt>
                <c:pt idx="118">
                  <c:v>120.633</c:v>
                </c:pt>
                <c:pt idx="119">
                  <c:v>121.075</c:v>
                </c:pt>
                <c:pt idx="120">
                  <c:v>121.61</c:v>
                </c:pt>
                <c:pt idx="121">
                  <c:v>122.297</c:v>
                </c:pt>
                <c:pt idx="122">
                  <c:v>122.926</c:v>
                </c:pt>
                <c:pt idx="123">
                  <c:v>123.247</c:v>
                </c:pt>
                <c:pt idx="124">
                  <c:v>123.333</c:v>
                </c:pt>
                <c:pt idx="125">
                  <c:v>123.58</c:v>
                </c:pt>
                <c:pt idx="126">
                  <c:v>124.224</c:v>
                </c:pt>
                <c:pt idx="127">
                  <c:v>125.036</c:v>
                </c:pt>
                <c:pt idx="128">
                  <c:v>125.684</c:v>
                </c:pt>
                <c:pt idx="129">
                  <c:v>126.077</c:v>
                </c:pt>
                <c:pt idx="130">
                  <c:v>126.404</c:v>
                </c:pt>
                <c:pt idx="131">
                  <c:v>126.783</c:v>
                </c:pt>
                <c:pt idx="132">
                  <c:v>127.173</c:v>
                </c:pt>
                <c:pt idx="133">
                  <c:v>127.498</c:v>
                </c:pt>
                <c:pt idx="134">
                  <c:v>127.779</c:v>
                </c:pt>
                <c:pt idx="135">
                  <c:v>128.182</c:v>
                </c:pt>
                <c:pt idx="136">
                  <c:v>128.814</c:v>
                </c:pt>
                <c:pt idx="137">
                  <c:v>129.552</c:v>
                </c:pt>
                <c:pt idx="138">
                  <c:v>130.204</c:v>
                </c:pt>
                <c:pt idx="139">
                  <c:v>130.792</c:v>
                </c:pt>
                <c:pt idx="140">
                  <c:v>131.397</c:v>
                </c:pt>
                <c:pt idx="141">
                  <c:v>132.01</c:v>
                </c:pt>
                <c:pt idx="142">
                  <c:v>132.59</c:v>
                </c:pt>
              </c:numCache>
            </c:numRef>
          </c:val>
          <c:smooth val="0"/>
        </c:ser>
        <c:axId val="44885384"/>
        <c:axId val="8330057"/>
      </c:lineChart>
      <c:catAx>
        <c:axId val="44885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330057"/>
        <c:crossesAt val="60"/>
        <c:auto val="0"/>
        <c:lblOffset val="100"/>
        <c:tickLblSkip val="6"/>
        <c:tickMarkSkip val="2"/>
        <c:noMultiLvlLbl val="0"/>
      </c:catAx>
      <c:valAx>
        <c:axId val="833005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885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Taulukko!$H$3:$H$151</c:f>
              <c:numCache>
                <c:ptCount val="147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128.08</c:v>
                </c:pt>
                <c:pt idx="139">
                  <c:v>113.71</c:v>
                </c:pt>
                <c:pt idx="140">
                  <c:v>124.73</c:v>
                </c:pt>
                <c:pt idx="141">
                  <c:v>111.03</c:v>
                </c:pt>
                <c:pt idx="142">
                  <c:v>110.57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Taulukko!$I$3:$I$151</c:f>
              <c:numCache>
                <c:ptCount val="147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80.1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81.2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83.7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107.6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107.2</c:v>
                </c:pt>
                <c:pt idx="99">
                  <c:v>107.6</c:v>
                </c:pt>
                <c:pt idx="100">
                  <c:v>108.3</c:v>
                </c:pt>
                <c:pt idx="101">
                  <c:v>108.6</c:v>
                </c:pt>
                <c:pt idx="102">
                  <c:v>108.5</c:v>
                </c:pt>
                <c:pt idx="103">
                  <c:v>109</c:v>
                </c:pt>
                <c:pt idx="104">
                  <c:v>109.1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112.4</c:v>
                </c:pt>
                <c:pt idx="116">
                  <c:v>112.7</c:v>
                </c:pt>
                <c:pt idx="117">
                  <c:v>113.1</c:v>
                </c:pt>
                <c:pt idx="118">
                  <c:v>113.3</c:v>
                </c:pt>
                <c:pt idx="119">
                  <c:v>113.6</c:v>
                </c:pt>
                <c:pt idx="120">
                  <c:v>113.7</c:v>
                </c:pt>
                <c:pt idx="121">
                  <c:v>114.2</c:v>
                </c:pt>
                <c:pt idx="122">
                  <c:v>114.6</c:v>
                </c:pt>
                <c:pt idx="123">
                  <c:v>114.6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115.1</c:v>
                </c:pt>
                <c:pt idx="128">
                  <c:v>125.4</c:v>
                </c:pt>
                <c:pt idx="129">
                  <c:v>115.7</c:v>
                </c:pt>
                <c:pt idx="130">
                  <c:v>116.3</c:v>
                </c:pt>
                <c:pt idx="131">
                  <c:v>116.7</c:v>
                </c:pt>
                <c:pt idx="132">
                  <c:v>117.2</c:v>
                </c:pt>
                <c:pt idx="133">
                  <c:v>117.5</c:v>
                </c:pt>
                <c:pt idx="134">
                  <c:v>117.8</c:v>
                </c:pt>
                <c:pt idx="135">
                  <c:v>118.2</c:v>
                </c:pt>
                <c:pt idx="136">
                  <c:v>118.9</c:v>
                </c:pt>
                <c:pt idx="137">
                  <c:v>119.7</c:v>
                </c:pt>
                <c:pt idx="138">
                  <c:v>119.9</c:v>
                </c:pt>
                <c:pt idx="139">
                  <c:v>120.4</c:v>
                </c:pt>
                <c:pt idx="140">
                  <c:v>120.9</c:v>
                </c:pt>
                <c:pt idx="141">
                  <c:v>121.3</c:v>
                </c:pt>
                <c:pt idx="142">
                  <c:v>121.7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Taulukko!$J$3:$J$151</c:f>
              <c:numCache>
                <c:ptCount val="147"/>
                <c:pt idx="0">
                  <c:v>74.6</c:v>
                </c:pt>
                <c:pt idx="1">
                  <c:v>75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82.8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92.9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94.3</c:v>
                </c:pt>
                <c:pt idx="55">
                  <c:v>94.8</c:v>
                </c:pt>
                <c:pt idx="56">
                  <c:v>95.2</c:v>
                </c:pt>
                <c:pt idx="57">
                  <c:v>95.6</c:v>
                </c:pt>
                <c:pt idx="58">
                  <c:v>96.1</c:v>
                </c:pt>
                <c:pt idx="59">
                  <c:v>96.6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107.1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108.2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109.6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114.8</c:v>
                </c:pt>
                <c:pt idx="125">
                  <c:v>115</c:v>
                </c:pt>
                <c:pt idx="126">
                  <c:v>115.3</c:v>
                </c:pt>
                <c:pt idx="127">
                  <c:v>115.6</c:v>
                </c:pt>
                <c:pt idx="128">
                  <c:v>115.9</c:v>
                </c:pt>
                <c:pt idx="129">
                  <c:v>116.3</c:v>
                </c:pt>
                <c:pt idx="130">
                  <c:v>116.6</c:v>
                </c:pt>
                <c:pt idx="131">
                  <c:v>117</c:v>
                </c:pt>
                <c:pt idx="132">
                  <c:v>117.4</c:v>
                </c:pt>
                <c:pt idx="133">
                  <c:v>117.9</c:v>
                </c:pt>
                <c:pt idx="134">
                  <c:v>118.3</c:v>
                </c:pt>
                <c:pt idx="135">
                  <c:v>118.8</c:v>
                </c:pt>
                <c:pt idx="136">
                  <c:v>119.2</c:v>
                </c:pt>
                <c:pt idx="137">
                  <c:v>119.7</c:v>
                </c:pt>
                <c:pt idx="138">
                  <c:v>120.2</c:v>
                </c:pt>
                <c:pt idx="139">
                  <c:v>120.7</c:v>
                </c:pt>
                <c:pt idx="140">
                  <c:v>121.2</c:v>
                </c:pt>
                <c:pt idx="141">
                  <c:v>121.6</c:v>
                </c:pt>
                <c:pt idx="142">
                  <c:v>122.1</c:v>
                </c:pt>
              </c:numCache>
            </c:numRef>
          </c:val>
          <c:smooth val="0"/>
        </c:ser>
        <c:axId val="5051202"/>
        <c:axId val="19483059"/>
      </c:lineChart>
      <c:catAx>
        <c:axId val="5051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483059"/>
        <c:crossesAt val="60"/>
        <c:auto val="0"/>
        <c:lblOffset val="100"/>
        <c:tickLblSkip val="6"/>
        <c:noMultiLvlLbl val="0"/>
      </c:catAx>
      <c:valAx>
        <c:axId val="19483059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5120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Taulukko!$L$3:$L$151</c:f>
              <c:numCache>
                <c:ptCount val="147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147.3</c:v>
                </c:pt>
                <c:pt idx="139">
                  <c:v>138.8</c:v>
                </c:pt>
                <c:pt idx="140">
                  <c:v>154.3</c:v>
                </c:pt>
                <c:pt idx="141">
                  <c:v>142.9</c:v>
                </c:pt>
                <c:pt idx="142">
                  <c:v>139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Taulukko!$M$3:$M$151</c:f>
              <c:numCache>
                <c:ptCount val="147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71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83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90.6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107.2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126.3</c:v>
                </c:pt>
                <c:pt idx="126">
                  <c:v>130.6</c:v>
                </c:pt>
                <c:pt idx="127">
                  <c:v>129.6</c:v>
                </c:pt>
                <c:pt idx="128">
                  <c:v>130.9</c:v>
                </c:pt>
                <c:pt idx="129">
                  <c:v>130.2</c:v>
                </c:pt>
                <c:pt idx="130">
                  <c:v>132.3</c:v>
                </c:pt>
                <c:pt idx="131">
                  <c:v>132.5</c:v>
                </c:pt>
                <c:pt idx="132">
                  <c:v>134.6</c:v>
                </c:pt>
                <c:pt idx="133">
                  <c:v>134.4</c:v>
                </c:pt>
                <c:pt idx="134">
                  <c:v>136</c:v>
                </c:pt>
                <c:pt idx="135">
                  <c:v>135.4</c:v>
                </c:pt>
                <c:pt idx="136">
                  <c:v>136.4</c:v>
                </c:pt>
                <c:pt idx="137">
                  <c:v>138.5</c:v>
                </c:pt>
                <c:pt idx="138">
                  <c:v>136.3</c:v>
                </c:pt>
                <c:pt idx="139">
                  <c:v>138.9</c:v>
                </c:pt>
                <c:pt idx="140">
                  <c:v>139.7</c:v>
                </c:pt>
                <c:pt idx="141">
                  <c:v>140.9</c:v>
                </c:pt>
                <c:pt idx="142">
                  <c:v>141.5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Taulukko!$N$3:$N$151</c:f>
              <c:numCache>
                <c:ptCount val="147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58.1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66.1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73.4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124.1</c:v>
                </c:pt>
                <c:pt idx="122">
                  <c:v>125</c:v>
                </c:pt>
                <c:pt idx="123">
                  <c:v>125.8</c:v>
                </c:pt>
                <c:pt idx="124">
                  <c:v>126.7</c:v>
                </c:pt>
                <c:pt idx="125">
                  <c:v>127.7</c:v>
                </c:pt>
                <c:pt idx="126">
                  <c:v>128.6</c:v>
                </c:pt>
                <c:pt idx="127">
                  <c:v>129.5</c:v>
                </c:pt>
                <c:pt idx="128">
                  <c:v>130.3</c:v>
                </c:pt>
                <c:pt idx="129">
                  <c:v>131.1</c:v>
                </c:pt>
                <c:pt idx="130">
                  <c:v>132</c:v>
                </c:pt>
                <c:pt idx="131">
                  <c:v>132.8</c:v>
                </c:pt>
                <c:pt idx="132">
                  <c:v>133.6</c:v>
                </c:pt>
                <c:pt idx="133">
                  <c:v>134.4</c:v>
                </c:pt>
                <c:pt idx="134">
                  <c:v>135.2</c:v>
                </c:pt>
                <c:pt idx="135">
                  <c:v>135.9</c:v>
                </c:pt>
                <c:pt idx="136">
                  <c:v>136.6</c:v>
                </c:pt>
                <c:pt idx="137">
                  <c:v>137.4</c:v>
                </c:pt>
                <c:pt idx="138">
                  <c:v>138.1</c:v>
                </c:pt>
                <c:pt idx="139">
                  <c:v>138.9</c:v>
                </c:pt>
                <c:pt idx="140">
                  <c:v>139.8</c:v>
                </c:pt>
                <c:pt idx="141">
                  <c:v>140.6</c:v>
                </c:pt>
                <c:pt idx="142">
                  <c:v>141.5</c:v>
                </c:pt>
              </c:numCache>
            </c:numRef>
          </c:val>
          <c:smooth val="0"/>
        </c:ser>
        <c:axId val="36792540"/>
        <c:axId val="16799997"/>
      </c:lineChart>
      <c:catAx>
        <c:axId val="36792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799997"/>
        <c:crossesAt val="40"/>
        <c:auto val="0"/>
        <c:lblOffset val="100"/>
        <c:tickLblSkip val="6"/>
        <c:noMultiLvlLbl val="0"/>
      </c:catAx>
      <c:valAx>
        <c:axId val="16799997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79254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Taulukko!$P$3:$P$151</c:f>
              <c:numCache>
                <c:ptCount val="147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143</c:v>
                </c:pt>
                <c:pt idx="139">
                  <c:v>136</c:v>
                </c:pt>
                <c:pt idx="140">
                  <c:v>130</c:v>
                </c:pt>
                <c:pt idx="141">
                  <c:v>127.1</c:v>
                </c:pt>
                <c:pt idx="142">
                  <c:v>130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Taulukko!$Q$3:$Q$151</c:f>
              <c:numCache>
                <c:ptCount val="147"/>
                <c:pt idx="0">
                  <c:v>68.8138</c:v>
                </c:pt>
                <c:pt idx="1">
                  <c:v>69.4838</c:v>
                </c:pt>
                <c:pt idx="2">
                  <c:v>69.6331</c:v>
                </c:pt>
                <c:pt idx="3">
                  <c:v>70.1704</c:v>
                </c:pt>
                <c:pt idx="4">
                  <c:v>70.561</c:v>
                </c:pt>
                <c:pt idx="5">
                  <c:v>71.2308</c:v>
                </c:pt>
                <c:pt idx="6">
                  <c:v>71.1291</c:v>
                </c:pt>
                <c:pt idx="7">
                  <c:v>71.7722</c:v>
                </c:pt>
                <c:pt idx="8">
                  <c:v>72.7179</c:v>
                </c:pt>
                <c:pt idx="9">
                  <c:v>72.6053</c:v>
                </c:pt>
                <c:pt idx="10">
                  <c:v>73.2367</c:v>
                </c:pt>
                <c:pt idx="11">
                  <c:v>74.2681</c:v>
                </c:pt>
                <c:pt idx="12">
                  <c:v>74.175</c:v>
                </c:pt>
                <c:pt idx="13">
                  <c:v>74.3763</c:v>
                </c:pt>
                <c:pt idx="14">
                  <c:v>75.2402</c:v>
                </c:pt>
                <c:pt idx="15">
                  <c:v>75.0196</c:v>
                </c:pt>
                <c:pt idx="16">
                  <c:v>75.8982</c:v>
                </c:pt>
                <c:pt idx="17">
                  <c:v>76.1257</c:v>
                </c:pt>
                <c:pt idx="18">
                  <c:v>76.5525</c:v>
                </c:pt>
                <c:pt idx="19">
                  <c:v>77.0012</c:v>
                </c:pt>
                <c:pt idx="20">
                  <c:v>77.1457</c:v>
                </c:pt>
                <c:pt idx="21">
                  <c:v>78.3023</c:v>
                </c:pt>
                <c:pt idx="22">
                  <c:v>78.8671</c:v>
                </c:pt>
                <c:pt idx="23">
                  <c:v>78.5884</c:v>
                </c:pt>
                <c:pt idx="24">
                  <c:v>79.1704</c:v>
                </c:pt>
                <c:pt idx="25">
                  <c:v>79.5427</c:v>
                </c:pt>
                <c:pt idx="26">
                  <c:v>77.7527</c:v>
                </c:pt>
                <c:pt idx="27">
                  <c:v>79.36</c:v>
                </c:pt>
                <c:pt idx="28">
                  <c:v>79.7662</c:v>
                </c:pt>
                <c:pt idx="29">
                  <c:v>80.3814</c:v>
                </c:pt>
                <c:pt idx="30">
                  <c:v>81.2862</c:v>
                </c:pt>
                <c:pt idx="31">
                  <c:v>82.0346</c:v>
                </c:pt>
                <c:pt idx="32">
                  <c:v>82.2727</c:v>
                </c:pt>
                <c:pt idx="33">
                  <c:v>82.9533</c:v>
                </c:pt>
                <c:pt idx="34">
                  <c:v>83.173</c:v>
                </c:pt>
                <c:pt idx="35">
                  <c:v>83.6243</c:v>
                </c:pt>
                <c:pt idx="36">
                  <c:v>85.1355</c:v>
                </c:pt>
                <c:pt idx="37">
                  <c:v>85.6132</c:v>
                </c:pt>
                <c:pt idx="38">
                  <c:v>85.9359</c:v>
                </c:pt>
                <c:pt idx="39">
                  <c:v>86.5327</c:v>
                </c:pt>
                <c:pt idx="40">
                  <c:v>87.0913</c:v>
                </c:pt>
                <c:pt idx="41">
                  <c:v>87.5236</c:v>
                </c:pt>
                <c:pt idx="42">
                  <c:v>88.4511</c:v>
                </c:pt>
                <c:pt idx="43">
                  <c:v>88.7263</c:v>
                </c:pt>
                <c:pt idx="44">
                  <c:v>89.2181</c:v>
                </c:pt>
                <c:pt idx="45">
                  <c:v>89.81</c:v>
                </c:pt>
                <c:pt idx="46">
                  <c:v>90.0973</c:v>
                </c:pt>
                <c:pt idx="47">
                  <c:v>91.0111</c:v>
                </c:pt>
                <c:pt idx="48">
                  <c:v>91.3286</c:v>
                </c:pt>
                <c:pt idx="49">
                  <c:v>91.7394</c:v>
                </c:pt>
                <c:pt idx="50">
                  <c:v>92.112</c:v>
                </c:pt>
                <c:pt idx="51">
                  <c:v>93.0851</c:v>
                </c:pt>
                <c:pt idx="52">
                  <c:v>93.0622</c:v>
                </c:pt>
                <c:pt idx="53">
                  <c:v>93.7412</c:v>
                </c:pt>
                <c:pt idx="54">
                  <c:v>94.6834</c:v>
                </c:pt>
                <c:pt idx="55">
                  <c:v>94.7816</c:v>
                </c:pt>
                <c:pt idx="56">
                  <c:v>95.72</c:v>
                </c:pt>
                <c:pt idx="57">
                  <c:v>95.9823</c:v>
                </c:pt>
                <c:pt idx="58">
                  <c:v>96.3345</c:v>
                </c:pt>
                <c:pt idx="59">
                  <c:v>96.8588</c:v>
                </c:pt>
                <c:pt idx="60">
                  <c:v>96.6535</c:v>
                </c:pt>
                <c:pt idx="61">
                  <c:v>97.528</c:v>
                </c:pt>
                <c:pt idx="62">
                  <c:v>98.9283</c:v>
                </c:pt>
                <c:pt idx="63">
                  <c:v>98.461</c:v>
                </c:pt>
                <c:pt idx="64">
                  <c:v>99.3777</c:v>
                </c:pt>
                <c:pt idx="65">
                  <c:v>100.211</c:v>
                </c:pt>
                <c:pt idx="66">
                  <c:v>100.24</c:v>
                </c:pt>
                <c:pt idx="67">
                  <c:v>100.601</c:v>
                </c:pt>
                <c:pt idx="68">
                  <c:v>101.368</c:v>
                </c:pt>
                <c:pt idx="69">
                  <c:v>101.489</c:v>
                </c:pt>
                <c:pt idx="70">
                  <c:v>102.099</c:v>
                </c:pt>
                <c:pt idx="71">
                  <c:v>103.224</c:v>
                </c:pt>
                <c:pt idx="72">
                  <c:v>103.186</c:v>
                </c:pt>
                <c:pt idx="73">
                  <c:v>104.268</c:v>
                </c:pt>
                <c:pt idx="74">
                  <c:v>104.225</c:v>
                </c:pt>
                <c:pt idx="75">
                  <c:v>104.778</c:v>
                </c:pt>
                <c:pt idx="76">
                  <c:v>103.853</c:v>
                </c:pt>
                <c:pt idx="77">
                  <c:v>105.568</c:v>
                </c:pt>
                <c:pt idx="78">
                  <c:v>106.12</c:v>
                </c:pt>
                <c:pt idx="79">
                  <c:v>107.141</c:v>
                </c:pt>
                <c:pt idx="80">
                  <c:v>107.159</c:v>
                </c:pt>
                <c:pt idx="81">
                  <c:v>107.812</c:v>
                </c:pt>
                <c:pt idx="82">
                  <c:v>108.598</c:v>
                </c:pt>
                <c:pt idx="83">
                  <c:v>108.324</c:v>
                </c:pt>
                <c:pt idx="84">
                  <c:v>109.379</c:v>
                </c:pt>
                <c:pt idx="85">
                  <c:v>109.043</c:v>
                </c:pt>
                <c:pt idx="86">
                  <c:v>109.388</c:v>
                </c:pt>
                <c:pt idx="87">
                  <c:v>110.193</c:v>
                </c:pt>
                <c:pt idx="88">
                  <c:v>110.738</c:v>
                </c:pt>
                <c:pt idx="89">
                  <c:v>110.911</c:v>
                </c:pt>
                <c:pt idx="90">
                  <c:v>111.201</c:v>
                </c:pt>
                <c:pt idx="91">
                  <c:v>111.729</c:v>
                </c:pt>
                <c:pt idx="92">
                  <c:v>111.485</c:v>
                </c:pt>
                <c:pt idx="93">
                  <c:v>111.915</c:v>
                </c:pt>
                <c:pt idx="94">
                  <c:v>112.556</c:v>
                </c:pt>
                <c:pt idx="95">
                  <c:v>112.663</c:v>
                </c:pt>
                <c:pt idx="96">
                  <c:v>113.581</c:v>
                </c:pt>
                <c:pt idx="97">
                  <c:v>113.891</c:v>
                </c:pt>
                <c:pt idx="98">
                  <c:v>113.791</c:v>
                </c:pt>
                <c:pt idx="99">
                  <c:v>114.387</c:v>
                </c:pt>
                <c:pt idx="100">
                  <c:v>114.811</c:v>
                </c:pt>
                <c:pt idx="101">
                  <c:v>115.321</c:v>
                </c:pt>
                <c:pt idx="102">
                  <c:v>115.622</c:v>
                </c:pt>
                <c:pt idx="103">
                  <c:v>115.84</c:v>
                </c:pt>
                <c:pt idx="104">
                  <c:v>116.591</c:v>
                </c:pt>
                <c:pt idx="105">
                  <c:v>117.154</c:v>
                </c:pt>
                <c:pt idx="106">
                  <c:v>117.21</c:v>
                </c:pt>
                <c:pt idx="107">
                  <c:v>117.68</c:v>
                </c:pt>
                <c:pt idx="108">
                  <c:v>118.501</c:v>
                </c:pt>
                <c:pt idx="109">
                  <c:v>118.755</c:v>
                </c:pt>
                <c:pt idx="110">
                  <c:v>121.127</c:v>
                </c:pt>
                <c:pt idx="111">
                  <c:v>120.609</c:v>
                </c:pt>
                <c:pt idx="112">
                  <c:v>121.135</c:v>
                </c:pt>
                <c:pt idx="113">
                  <c:v>120.924</c:v>
                </c:pt>
                <c:pt idx="114">
                  <c:v>122.433</c:v>
                </c:pt>
                <c:pt idx="115">
                  <c:v>122.288</c:v>
                </c:pt>
                <c:pt idx="116">
                  <c:v>122.916</c:v>
                </c:pt>
                <c:pt idx="117">
                  <c:v>123.561</c:v>
                </c:pt>
                <c:pt idx="118">
                  <c:v>123.892</c:v>
                </c:pt>
                <c:pt idx="119">
                  <c:v>124.546</c:v>
                </c:pt>
                <c:pt idx="120">
                  <c:v>124.938</c:v>
                </c:pt>
                <c:pt idx="121">
                  <c:v>125.496</c:v>
                </c:pt>
                <c:pt idx="122">
                  <c:v>127.098</c:v>
                </c:pt>
                <c:pt idx="123">
                  <c:v>128.179</c:v>
                </c:pt>
                <c:pt idx="124">
                  <c:v>128.004</c:v>
                </c:pt>
                <c:pt idx="125">
                  <c:v>128.254</c:v>
                </c:pt>
                <c:pt idx="126">
                  <c:v>128.071</c:v>
                </c:pt>
                <c:pt idx="127">
                  <c:v>129.226</c:v>
                </c:pt>
                <c:pt idx="128">
                  <c:v>129.714</c:v>
                </c:pt>
                <c:pt idx="129">
                  <c:v>129.909</c:v>
                </c:pt>
                <c:pt idx="130">
                  <c:v>130.443</c:v>
                </c:pt>
                <c:pt idx="131">
                  <c:v>131.189</c:v>
                </c:pt>
                <c:pt idx="132">
                  <c:v>131.278</c:v>
                </c:pt>
                <c:pt idx="133">
                  <c:v>132.062</c:v>
                </c:pt>
                <c:pt idx="134">
                  <c:v>131.96</c:v>
                </c:pt>
                <c:pt idx="135">
                  <c:v>132.317</c:v>
                </c:pt>
                <c:pt idx="136">
                  <c:v>132.984</c:v>
                </c:pt>
                <c:pt idx="137">
                  <c:v>134.704</c:v>
                </c:pt>
                <c:pt idx="138">
                  <c:v>134.949</c:v>
                </c:pt>
                <c:pt idx="139">
                  <c:v>135.377</c:v>
                </c:pt>
                <c:pt idx="140">
                  <c:v>136.056</c:v>
                </c:pt>
                <c:pt idx="141">
                  <c:v>136.643</c:v>
                </c:pt>
                <c:pt idx="142">
                  <c:v>137.415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Taulukko!$R$3:$R$151</c:f>
              <c:numCache>
                <c:ptCount val="147"/>
                <c:pt idx="0">
                  <c:v>68.8573</c:v>
                </c:pt>
                <c:pt idx="1">
                  <c:v>69.2875</c:v>
                </c:pt>
                <c:pt idx="2">
                  <c:v>69.7116</c:v>
                </c:pt>
                <c:pt idx="3">
                  <c:v>70.1368</c:v>
                </c:pt>
                <c:pt idx="4">
                  <c:v>70.5587</c:v>
                </c:pt>
                <c:pt idx="5">
                  <c:v>70.9748</c:v>
                </c:pt>
                <c:pt idx="6">
                  <c:v>71.394</c:v>
                </c:pt>
                <c:pt idx="7">
                  <c:v>71.8522</c:v>
                </c:pt>
                <c:pt idx="8">
                  <c:v>72.3426</c:v>
                </c:pt>
                <c:pt idx="9">
                  <c:v>72.8293</c:v>
                </c:pt>
                <c:pt idx="10">
                  <c:v>73.324</c:v>
                </c:pt>
                <c:pt idx="11">
                  <c:v>73.7967</c:v>
                </c:pt>
                <c:pt idx="12">
                  <c:v>74.196</c:v>
                </c:pt>
                <c:pt idx="13">
                  <c:v>74.5601</c:v>
                </c:pt>
                <c:pt idx="14">
                  <c:v>74.926</c:v>
                </c:pt>
                <c:pt idx="15">
                  <c:v>75.3045</c:v>
                </c:pt>
                <c:pt idx="16">
                  <c:v>75.7143</c:v>
                </c:pt>
                <c:pt idx="17">
                  <c:v>76.1219</c:v>
                </c:pt>
                <c:pt idx="18">
                  <c:v>76.5313</c:v>
                </c:pt>
                <c:pt idx="19">
                  <c:v>76.975</c:v>
                </c:pt>
                <c:pt idx="20">
                  <c:v>77.4684</c:v>
                </c:pt>
                <c:pt idx="21">
                  <c:v>77.9939</c:v>
                </c:pt>
                <c:pt idx="22">
                  <c:v>78.4498</c:v>
                </c:pt>
                <c:pt idx="23">
                  <c:v>78.8069</c:v>
                </c:pt>
                <c:pt idx="24">
                  <c:v>79.1543</c:v>
                </c:pt>
                <c:pt idx="25">
                  <c:v>79.5456</c:v>
                </c:pt>
                <c:pt idx="26">
                  <c:v>79.9864</c:v>
                </c:pt>
                <c:pt idx="27">
                  <c:v>80.4362</c:v>
                </c:pt>
                <c:pt idx="28">
                  <c:v>80.8508</c:v>
                </c:pt>
                <c:pt idx="29">
                  <c:v>81.2689</c:v>
                </c:pt>
                <c:pt idx="30">
                  <c:v>81.7222</c:v>
                </c:pt>
                <c:pt idx="31">
                  <c:v>82.1759</c:v>
                </c:pt>
                <c:pt idx="32">
                  <c:v>82.597</c:v>
                </c:pt>
                <c:pt idx="33">
                  <c:v>83.015</c:v>
                </c:pt>
                <c:pt idx="34">
                  <c:v>83.4943</c:v>
                </c:pt>
                <c:pt idx="35">
                  <c:v>84.0967</c:v>
                </c:pt>
                <c:pt idx="36">
                  <c:v>84.7873</c:v>
                </c:pt>
                <c:pt idx="37">
                  <c:v>85.4377</c:v>
                </c:pt>
                <c:pt idx="38">
                  <c:v>86.0038</c:v>
                </c:pt>
                <c:pt idx="39">
                  <c:v>86.5331</c:v>
                </c:pt>
                <c:pt idx="40">
                  <c:v>87.0709</c:v>
                </c:pt>
                <c:pt idx="41">
                  <c:v>87.6339</c:v>
                </c:pt>
                <c:pt idx="42">
                  <c:v>88.197</c:v>
                </c:pt>
                <c:pt idx="43">
                  <c:v>88.7216</c:v>
                </c:pt>
                <c:pt idx="44">
                  <c:v>89.2236</c:v>
                </c:pt>
                <c:pt idx="45">
                  <c:v>89.7287</c:v>
                </c:pt>
                <c:pt idx="46">
                  <c:v>90.2478</c:v>
                </c:pt>
                <c:pt idx="47">
                  <c:v>90.7725</c:v>
                </c:pt>
                <c:pt idx="48">
                  <c:v>91.2726</c:v>
                </c:pt>
                <c:pt idx="49">
                  <c:v>91.7542</c:v>
                </c:pt>
                <c:pt idx="50">
                  <c:v>92.2458</c:v>
                </c:pt>
                <c:pt idx="51">
                  <c:v>92.755</c:v>
                </c:pt>
                <c:pt idx="52">
                  <c:v>93.2694</c:v>
                </c:pt>
                <c:pt idx="53">
                  <c:v>93.8166</c:v>
                </c:pt>
                <c:pt idx="54">
                  <c:v>94.3854</c:v>
                </c:pt>
                <c:pt idx="55">
                  <c:v>94.9342</c:v>
                </c:pt>
                <c:pt idx="56">
                  <c:v>95.4538</c:v>
                </c:pt>
                <c:pt idx="57">
                  <c:v>95.9049</c:v>
                </c:pt>
                <c:pt idx="58">
                  <c:v>96.2941</c:v>
                </c:pt>
                <c:pt idx="59">
                  <c:v>96.6759</c:v>
                </c:pt>
                <c:pt idx="60">
                  <c:v>97.1109</c:v>
                </c:pt>
                <c:pt idx="61">
                  <c:v>97.66</c:v>
                </c:pt>
                <c:pt idx="62">
                  <c:v>98.2564</c:v>
                </c:pt>
                <c:pt idx="63">
                  <c:v>98.8084</c:v>
                </c:pt>
                <c:pt idx="64">
                  <c:v>99.3383</c:v>
                </c:pt>
                <c:pt idx="65">
                  <c:v>99.8378</c:v>
                </c:pt>
                <c:pt idx="66">
                  <c:v>100.286</c:v>
                </c:pt>
                <c:pt idx="67">
                  <c:v>100.719</c:v>
                </c:pt>
                <c:pt idx="68">
                  <c:v>101.173</c:v>
                </c:pt>
                <c:pt idx="69">
                  <c:v>101.671</c:v>
                </c:pt>
                <c:pt idx="70">
                  <c:v>102.235</c:v>
                </c:pt>
                <c:pt idx="71">
                  <c:v>102.825</c:v>
                </c:pt>
                <c:pt idx="72">
                  <c:v>103.378</c:v>
                </c:pt>
                <c:pt idx="73">
                  <c:v>103.889</c:v>
                </c:pt>
                <c:pt idx="74">
                  <c:v>104.35</c:v>
                </c:pt>
                <c:pt idx="75">
                  <c:v>104.8</c:v>
                </c:pt>
                <c:pt idx="76">
                  <c:v>105.262</c:v>
                </c:pt>
                <c:pt idx="77">
                  <c:v>105.732</c:v>
                </c:pt>
                <c:pt idx="78">
                  <c:v>106.243</c:v>
                </c:pt>
                <c:pt idx="79">
                  <c:v>106.778</c:v>
                </c:pt>
                <c:pt idx="80">
                  <c:v>107.286</c:v>
                </c:pt>
                <c:pt idx="81">
                  <c:v>107.774</c:v>
                </c:pt>
                <c:pt idx="82">
                  <c:v>108.216</c:v>
                </c:pt>
                <c:pt idx="83">
                  <c:v>108.592</c:v>
                </c:pt>
                <c:pt idx="84">
                  <c:v>108.929</c:v>
                </c:pt>
                <c:pt idx="85">
                  <c:v>109.245</c:v>
                </c:pt>
                <c:pt idx="86">
                  <c:v>109.614</c:v>
                </c:pt>
                <c:pt idx="87">
                  <c:v>110.054</c:v>
                </c:pt>
                <c:pt idx="88">
                  <c:v>110.491</c:v>
                </c:pt>
                <c:pt idx="89">
                  <c:v>110.867</c:v>
                </c:pt>
                <c:pt idx="90">
                  <c:v>111.176</c:v>
                </c:pt>
                <c:pt idx="91">
                  <c:v>111.443</c:v>
                </c:pt>
                <c:pt idx="92">
                  <c:v>111.7</c:v>
                </c:pt>
                <c:pt idx="93">
                  <c:v>112.016</c:v>
                </c:pt>
                <c:pt idx="94">
                  <c:v>112.408</c:v>
                </c:pt>
                <c:pt idx="95">
                  <c:v>112.844</c:v>
                </c:pt>
                <c:pt idx="96">
                  <c:v>113.28</c:v>
                </c:pt>
                <c:pt idx="97">
                  <c:v>113.657</c:v>
                </c:pt>
                <c:pt idx="98">
                  <c:v>113.995</c:v>
                </c:pt>
                <c:pt idx="99">
                  <c:v>114.362</c:v>
                </c:pt>
                <c:pt idx="100">
                  <c:v>114.763</c:v>
                </c:pt>
                <c:pt idx="101">
                  <c:v>115.173</c:v>
                </c:pt>
                <c:pt idx="102">
                  <c:v>115.58</c:v>
                </c:pt>
                <c:pt idx="103">
                  <c:v>116.003</c:v>
                </c:pt>
                <c:pt idx="104">
                  <c:v>116.454</c:v>
                </c:pt>
                <c:pt idx="105">
                  <c:v>116.899</c:v>
                </c:pt>
                <c:pt idx="106">
                  <c:v>117.327</c:v>
                </c:pt>
                <c:pt idx="107">
                  <c:v>117.785</c:v>
                </c:pt>
                <c:pt idx="108">
                  <c:v>118.276</c:v>
                </c:pt>
                <c:pt idx="109">
                  <c:v>118.764</c:v>
                </c:pt>
                <c:pt idx="110">
                  <c:v>119.222</c:v>
                </c:pt>
                <c:pt idx="111">
                  <c:v>119.678</c:v>
                </c:pt>
                <c:pt idx="112">
                  <c:v>120.193</c:v>
                </c:pt>
                <c:pt idx="113">
                  <c:v>120.795</c:v>
                </c:pt>
                <c:pt idx="114">
                  <c:v>121.456</c:v>
                </c:pt>
                <c:pt idx="115">
                  <c:v>122.087</c:v>
                </c:pt>
                <c:pt idx="116">
                  <c:v>122.682</c:v>
                </c:pt>
                <c:pt idx="117">
                  <c:v>123.26</c:v>
                </c:pt>
                <c:pt idx="118">
                  <c:v>123.818</c:v>
                </c:pt>
                <c:pt idx="119">
                  <c:v>124.399</c:v>
                </c:pt>
                <c:pt idx="120">
                  <c:v>125.058</c:v>
                </c:pt>
                <c:pt idx="121">
                  <c:v>125.848</c:v>
                </c:pt>
                <c:pt idx="122">
                  <c:v>126.707</c:v>
                </c:pt>
                <c:pt idx="123">
                  <c:v>127.422</c:v>
                </c:pt>
                <c:pt idx="124">
                  <c:v>127.885</c:v>
                </c:pt>
                <c:pt idx="125">
                  <c:v>128.203</c:v>
                </c:pt>
                <c:pt idx="126">
                  <c:v>128.546</c:v>
                </c:pt>
                <c:pt idx="127">
                  <c:v>129.002</c:v>
                </c:pt>
                <c:pt idx="128">
                  <c:v>129.501</c:v>
                </c:pt>
                <c:pt idx="129">
                  <c:v>129.979</c:v>
                </c:pt>
                <c:pt idx="130">
                  <c:v>130.453</c:v>
                </c:pt>
                <c:pt idx="131">
                  <c:v>130.918</c:v>
                </c:pt>
                <c:pt idx="132">
                  <c:v>131.347</c:v>
                </c:pt>
                <c:pt idx="133">
                  <c:v>131.731</c:v>
                </c:pt>
                <c:pt idx="134">
                  <c:v>132.119</c:v>
                </c:pt>
                <c:pt idx="135">
                  <c:v>132.626</c:v>
                </c:pt>
                <c:pt idx="136">
                  <c:v>133.314</c:v>
                </c:pt>
                <c:pt idx="137">
                  <c:v>134.091</c:v>
                </c:pt>
                <c:pt idx="138">
                  <c:v>134.801</c:v>
                </c:pt>
                <c:pt idx="139">
                  <c:v>135.421</c:v>
                </c:pt>
                <c:pt idx="140">
                  <c:v>136.017</c:v>
                </c:pt>
                <c:pt idx="141">
                  <c:v>136.627</c:v>
                </c:pt>
                <c:pt idx="142">
                  <c:v>137.245</c:v>
                </c:pt>
              </c:numCache>
            </c:numRef>
          </c:val>
          <c:smooth val="0"/>
        </c:ser>
        <c:axId val="18075734"/>
        <c:axId val="23683879"/>
      </c:lineChart>
      <c:catAx>
        <c:axId val="18075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683879"/>
        <c:crossesAt val="60"/>
        <c:auto val="0"/>
        <c:lblOffset val="100"/>
        <c:tickLblSkip val="6"/>
        <c:noMultiLvlLbl val="0"/>
      </c:catAx>
      <c:valAx>
        <c:axId val="23683879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07573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Taulukko!$T$3:$T$151</c:f>
              <c:numCache>
                <c:ptCount val="147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121.73</c:v>
                </c:pt>
                <c:pt idx="139">
                  <c:v>108.75</c:v>
                </c:pt>
                <c:pt idx="140">
                  <c:v>111.15</c:v>
                </c:pt>
                <c:pt idx="141">
                  <c:v>114.31</c:v>
                </c:pt>
                <c:pt idx="142">
                  <c:v>110.37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Taulukko!$U$3:$U$151</c:f>
              <c:numCache>
                <c:ptCount val="147"/>
                <c:pt idx="0">
                  <c:v>86.4119</c:v>
                </c:pt>
                <c:pt idx="1">
                  <c:v>86.8632</c:v>
                </c:pt>
                <c:pt idx="2">
                  <c:v>86.5404</c:v>
                </c:pt>
                <c:pt idx="3">
                  <c:v>87.1149</c:v>
                </c:pt>
                <c:pt idx="4">
                  <c:v>87.0324</c:v>
                </c:pt>
                <c:pt idx="5">
                  <c:v>88.2715</c:v>
                </c:pt>
                <c:pt idx="6">
                  <c:v>86.6044</c:v>
                </c:pt>
                <c:pt idx="7">
                  <c:v>87.8402</c:v>
                </c:pt>
                <c:pt idx="8">
                  <c:v>87.0541</c:v>
                </c:pt>
                <c:pt idx="9">
                  <c:v>86.799</c:v>
                </c:pt>
                <c:pt idx="10">
                  <c:v>86.8357</c:v>
                </c:pt>
                <c:pt idx="11">
                  <c:v>86.3764</c:v>
                </c:pt>
                <c:pt idx="12">
                  <c:v>93.7906</c:v>
                </c:pt>
                <c:pt idx="13">
                  <c:v>85.4387</c:v>
                </c:pt>
                <c:pt idx="14">
                  <c:v>86.4894</c:v>
                </c:pt>
                <c:pt idx="15">
                  <c:v>84.7277</c:v>
                </c:pt>
                <c:pt idx="16">
                  <c:v>85.2521</c:v>
                </c:pt>
                <c:pt idx="17">
                  <c:v>82.9241</c:v>
                </c:pt>
                <c:pt idx="18">
                  <c:v>84.0581</c:v>
                </c:pt>
                <c:pt idx="19">
                  <c:v>82.6368</c:v>
                </c:pt>
                <c:pt idx="20">
                  <c:v>82.985</c:v>
                </c:pt>
                <c:pt idx="21">
                  <c:v>83.0192</c:v>
                </c:pt>
                <c:pt idx="22">
                  <c:v>82.7215</c:v>
                </c:pt>
                <c:pt idx="23">
                  <c:v>82.5598</c:v>
                </c:pt>
                <c:pt idx="24">
                  <c:v>83.213</c:v>
                </c:pt>
                <c:pt idx="25">
                  <c:v>82.8969</c:v>
                </c:pt>
                <c:pt idx="26">
                  <c:v>81.3758</c:v>
                </c:pt>
                <c:pt idx="27">
                  <c:v>81.138</c:v>
                </c:pt>
                <c:pt idx="28">
                  <c:v>81.3705</c:v>
                </c:pt>
                <c:pt idx="29">
                  <c:v>82.5264</c:v>
                </c:pt>
                <c:pt idx="30">
                  <c:v>81.9992</c:v>
                </c:pt>
                <c:pt idx="31">
                  <c:v>82.1365</c:v>
                </c:pt>
                <c:pt idx="32">
                  <c:v>82.0315</c:v>
                </c:pt>
                <c:pt idx="33">
                  <c:v>82.2575</c:v>
                </c:pt>
                <c:pt idx="34">
                  <c:v>82.8067</c:v>
                </c:pt>
                <c:pt idx="35">
                  <c:v>82.6129</c:v>
                </c:pt>
                <c:pt idx="36">
                  <c:v>83.8593</c:v>
                </c:pt>
                <c:pt idx="37">
                  <c:v>83.8736</c:v>
                </c:pt>
                <c:pt idx="38">
                  <c:v>83.239</c:v>
                </c:pt>
                <c:pt idx="39">
                  <c:v>85.5141</c:v>
                </c:pt>
                <c:pt idx="40">
                  <c:v>86.1208</c:v>
                </c:pt>
                <c:pt idx="41">
                  <c:v>84.4632</c:v>
                </c:pt>
                <c:pt idx="42">
                  <c:v>87.6778</c:v>
                </c:pt>
                <c:pt idx="43">
                  <c:v>87.2099</c:v>
                </c:pt>
                <c:pt idx="44">
                  <c:v>88.2495</c:v>
                </c:pt>
                <c:pt idx="45">
                  <c:v>88.9683</c:v>
                </c:pt>
                <c:pt idx="46">
                  <c:v>88.9713</c:v>
                </c:pt>
                <c:pt idx="47">
                  <c:v>90.4714</c:v>
                </c:pt>
                <c:pt idx="48">
                  <c:v>90.0118</c:v>
                </c:pt>
                <c:pt idx="49">
                  <c:v>89.8822</c:v>
                </c:pt>
                <c:pt idx="50">
                  <c:v>91.5177</c:v>
                </c:pt>
                <c:pt idx="51">
                  <c:v>92.6749</c:v>
                </c:pt>
                <c:pt idx="52">
                  <c:v>90.9917</c:v>
                </c:pt>
                <c:pt idx="53">
                  <c:v>93.4319</c:v>
                </c:pt>
                <c:pt idx="54">
                  <c:v>91.481</c:v>
                </c:pt>
                <c:pt idx="55">
                  <c:v>92.7737</c:v>
                </c:pt>
                <c:pt idx="56">
                  <c:v>93.0058</c:v>
                </c:pt>
                <c:pt idx="57">
                  <c:v>93.346</c:v>
                </c:pt>
                <c:pt idx="58">
                  <c:v>93.5253</c:v>
                </c:pt>
                <c:pt idx="59">
                  <c:v>93.4815</c:v>
                </c:pt>
                <c:pt idx="60">
                  <c:v>95.1372</c:v>
                </c:pt>
                <c:pt idx="61">
                  <c:v>96.1508</c:v>
                </c:pt>
                <c:pt idx="62">
                  <c:v>108.538</c:v>
                </c:pt>
                <c:pt idx="63">
                  <c:v>96.8614</c:v>
                </c:pt>
                <c:pt idx="64">
                  <c:v>98.5399</c:v>
                </c:pt>
                <c:pt idx="65">
                  <c:v>98.5666</c:v>
                </c:pt>
                <c:pt idx="66">
                  <c:v>98.6429</c:v>
                </c:pt>
                <c:pt idx="67">
                  <c:v>99.5645</c:v>
                </c:pt>
                <c:pt idx="68">
                  <c:v>100.538</c:v>
                </c:pt>
                <c:pt idx="69">
                  <c:v>100.206</c:v>
                </c:pt>
                <c:pt idx="70">
                  <c:v>101.351</c:v>
                </c:pt>
                <c:pt idx="71">
                  <c:v>103.893</c:v>
                </c:pt>
                <c:pt idx="72">
                  <c:v>101.158</c:v>
                </c:pt>
                <c:pt idx="73">
                  <c:v>119.708</c:v>
                </c:pt>
                <c:pt idx="74">
                  <c:v>114.371</c:v>
                </c:pt>
                <c:pt idx="75">
                  <c:v>109.099</c:v>
                </c:pt>
                <c:pt idx="76">
                  <c:v>107.777</c:v>
                </c:pt>
                <c:pt idx="77">
                  <c:v>107.471</c:v>
                </c:pt>
                <c:pt idx="78">
                  <c:v>107.767</c:v>
                </c:pt>
                <c:pt idx="79">
                  <c:v>107.773</c:v>
                </c:pt>
                <c:pt idx="80">
                  <c:v>107.07</c:v>
                </c:pt>
                <c:pt idx="81">
                  <c:v>107.195</c:v>
                </c:pt>
                <c:pt idx="82">
                  <c:v>107.846</c:v>
                </c:pt>
                <c:pt idx="83">
                  <c:v>106.651</c:v>
                </c:pt>
                <c:pt idx="84">
                  <c:v>107.839</c:v>
                </c:pt>
                <c:pt idx="85">
                  <c:v>107.306</c:v>
                </c:pt>
                <c:pt idx="86">
                  <c:v>109.166</c:v>
                </c:pt>
                <c:pt idx="87">
                  <c:v>110.158</c:v>
                </c:pt>
                <c:pt idx="88">
                  <c:v>109.475</c:v>
                </c:pt>
                <c:pt idx="89">
                  <c:v>109.396</c:v>
                </c:pt>
                <c:pt idx="90">
                  <c:v>109.496</c:v>
                </c:pt>
                <c:pt idx="91">
                  <c:v>108.886</c:v>
                </c:pt>
                <c:pt idx="92">
                  <c:v>108.743</c:v>
                </c:pt>
                <c:pt idx="93">
                  <c:v>109.967</c:v>
                </c:pt>
                <c:pt idx="94">
                  <c:v>109.343</c:v>
                </c:pt>
                <c:pt idx="95">
                  <c:v>108.922</c:v>
                </c:pt>
                <c:pt idx="96">
                  <c:v>108.927</c:v>
                </c:pt>
                <c:pt idx="97">
                  <c:v>109.63</c:v>
                </c:pt>
                <c:pt idx="98">
                  <c:v>102.942</c:v>
                </c:pt>
                <c:pt idx="99">
                  <c:v>110.072</c:v>
                </c:pt>
                <c:pt idx="100">
                  <c:v>110.723</c:v>
                </c:pt>
                <c:pt idx="101">
                  <c:v>109.476</c:v>
                </c:pt>
                <c:pt idx="102">
                  <c:v>111.402</c:v>
                </c:pt>
                <c:pt idx="103">
                  <c:v>110.77</c:v>
                </c:pt>
                <c:pt idx="104">
                  <c:v>111.259</c:v>
                </c:pt>
                <c:pt idx="105">
                  <c:v>110.594</c:v>
                </c:pt>
                <c:pt idx="106">
                  <c:v>110.551</c:v>
                </c:pt>
                <c:pt idx="107">
                  <c:v>110.371</c:v>
                </c:pt>
                <c:pt idx="108">
                  <c:v>112.903</c:v>
                </c:pt>
                <c:pt idx="109">
                  <c:v>110.461</c:v>
                </c:pt>
                <c:pt idx="110">
                  <c:v>111.943</c:v>
                </c:pt>
                <c:pt idx="111">
                  <c:v>109.774</c:v>
                </c:pt>
                <c:pt idx="112">
                  <c:v>110.881</c:v>
                </c:pt>
                <c:pt idx="113">
                  <c:v>111.531</c:v>
                </c:pt>
                <c:pt idx="114">
                  <c:v>109.917</c:v>
                </c:pt>
                <c:pt idx="115">
                  <c:v>111.001</c:v>
                </c:pt>
                <c:pt idx="116">
                  <c:v>111.192</c:v>
                </c:pt>
                <c:pt idx="117">
                  <c:v>111.519</c:v>
                </c:pt>
                <c:pt idx="118">
                  <c:v>112.09</c:v>
                </c:pt>
                <c:pt idx="119">
                  <c:v>111.266</c:v>
                </c:pt>
                <c:pt idx="120">
                  <c:v>112.796</c:v>
                </c:pt>
                <c:pt idx="121">
                  <c:v>111.925</c:v>
                </c:pt>
                <c:pt idx="122">
                  <c:v>111.806</c:v>
                </c:pt>
                <c:pt idx="123">
                  <c:v>113.508</c:v>
                </c:pt>
                <c:pt idx="124">
                  <c:v>113.54</c:v>
                </c:pt>
                <c:pt idx="125">
                  <c:v>114.567</c:v>
                </c:pt>
                <c:pt idx="126">
                  <c:v>114.654</c:v>
                </c:pt>
                <c:pt idx="127">
                  <c:v>114.795</c:v>
                </c:pt>
                <c:pt idx="128">
                  <c:v>115.236</c:v>
                </c:pt>
                <c:pt idx="129">
                  <c:v>115.214</c:v>
                </c:pt>
                <c:pt idx="130">
                  <c:v>116.075</c:v>
                </c:pt>
                <c:pt idx="131">
                  <c:v>117.986</c:v>
                </c:pt>
                <c:pt idx="132">
                  <c:v>115.709</c:v>
                </c:pt>
                <c:pt idx="133">
                  <c:v>119.063</c:v>
                </c:pt>
                <c:pt idx="134">
                  <c:v>118.186</c:v>
                </c:pt>
                <c:pt idx="135">
                  <c:v>119.465</c:v>
                </c:pt>
                <c:pt idx="136">
                  <c:v>118.804</c:v>
                </c:pt>
                <c:pt idx="137">
                  <c:v>119.455</c:v>
                </c:pt>
                <c:pt idx="138">
                  <c:v>120.158</c:v>
                </c:pt>
                <c:pt idx="139">
                  <c:v>120.803</c:v>
                </c:pt>
                <c:pt idx="140">
                  <c:v>121.352</c:v>
                </c:pt>
                <c:pt idx="141">
                  <c:v>122.429</c:v>
                </c:pt>
                <c:pt idx="142">
                  <c:v>122.287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Taulukko!$V$3:$V$151</c:f>
              <c:numCache>
                <c:ptCount val="147"/>
                <c:pt idx="0">
                  <c:v>87.3772</c:v>
                </c:pt>
                <c:pt idx="1">
                  <c:v>87.3718</c:v>
                </c:pt>
                <c:pt idx="2">
                  <c:v>87.4085</c:v>
                </c:pt>
                <c:pt idx="3">
                  <c:v>87.476</c:v>
                </c:pt>
                <c:pt idx="4">
                  <c:v>87.5533</c:v>
                </c:pt>
                <c:pt idx="5">
                  <c:v>87.5878</c:v>
                </c:pt>
                <c:pt idx="6">
                  <c:v>87.555</c:v>
                </c:pt>
                <c:pt idx="7">
                  <c:v>87.4791</c:v>
                </c:pt>
                <c:pt idx="8">
                  <c:v>87.3472</c:v>
                </c:pt>
                <c:pt idx="9">
                  <c:v>87.1614</c:v>
                </c:pt>
                <c:pt idx="10">
                  <c:v>86.9412</c:v>
                </c:pt>
                <c:pt idx="11">
                  <c:v>86.6799</c:v>
                </c:pt>
                <c:pt idx="12">
                  <c:v>86.3876</c:v>
                </c:pt>
                <c:pt idx="13">
                  <c:v>86.0891</c:v>
                </c:pt>
                <c:pt idx="14">
                  <c:v>85.7602</c:v>
                </c:pt>
                <c:pt idx="15">
                  <c:v>85.3656</c:v>
                </c:pt>
                <c:pt idx="16">
                  <c:v>84.9239</c:v>
                </c:pt>
                <c:pt idx="17">
                  <c:v>84.4878</c:v>
                </c:pt>
                <c:pt idx="18">
                  <c:v>84.1082</c:v>
                </c:pt>
                <c:pt idx="19">
                  <c:v>83.7877</c:v>
                </c:pt>
                <c:pt idx="20">
                  <c:v>83.5323</c:v>
                </c:pt>
                <c:pt idx="21">
                  <c:v>83.3315</c:v>
                </c:pt>
                <c:pt idx="22">
                  <c:v>83.1531</c:v>
                </c:pt>
                <c:pt idx="23">
                  <c:v>82.9983</c:v>
                </c:pt>
                <c:pt idx="24">
                  <c:v>82.8449</c:v>
                </c:pt>
                <c:pt idx="25">
                  <c:v>82.6429</c:v>
                </c:pt>
                <c:pt idx="26">
                  <c:v>82.4213</c:v>
                </c:pt>
                <c:pt idx="27">
                  <c:v>82.2821</c:v>
                </c:pt>
                <c:pt idx="28">
                  <c:v>82.2719</c:v>
                </c:pt>
                <c:pt idx="29">
                  <c:v>82.3402</c:v>
                </c:pt>
                <c:pt idx="30">
                  <c:v>82.4236</c:v>
                </c:pt>
                <c:pt idx="31">
                  <c:v>82.5256</c:v>
                </c:pt>
                <c:pt idx="32">
                  <c:v>82.6743</c:v>
                </c:pt>
                <c:pt idx="33">
                  <c:v>82.8861</c:v>
                </c:pt>
                <c:pt idx="34">
                  <c:v>83.159</c:v>
                </c:pt>
                <c:pt idx="35">
                  <c:v>83.4907</c:v>
                </c:pt>
                <c:pt idx="36">
                  <c:v>83.877</c:v>
                </c:pt>
                <c:pt idx="37">
                  <c:v>84.2882</c:v>
                </c:pt>
                <c:pt idx="38">
                  <c:v>84.7581</c:v>
                </c:pt>
                <c:pt idx="39">
                  <c:v>85.3162</c:v>
                </c:pt>
                <c:pt idx="40">
                  <c:v>85.8759</c:v>
                </c:pt>
                <c:pt idx="41">
                  <c:v>86.4469</c:v>
                </c:pt>
                <c:pt idx="42">
                  <c:v>87.0907</c:v>
                </c:pt>
                <c:pt idx="43">
                  <c:v>87.7401</c:v>
                </c:pt>
                <c:pt idx="44">
                  <c:v>88.3619</c:v>
                </c:pt>
                <c:pt idx="45">
                  <c:v>88.957</c:v>
                </c:pt>
                <c:pt idx="46">
                  <c:v>89.5174</c:v>
                </c:pt>
                <c:pt idx="47">
                  <c:v>90.0406</c:v>
                </c:pt>
                <c:pt idx="48">
                  <c:v>90.5082</c:v>
                </c:pt>
                <c:pt idx="49">
                  <c:v>90.9702</c:v>
                </c:pt>
                <c:pt idx="50">
                  <c:v>91.4602</c:v>
                </c:pt>
                <c:pt idx="51">
                  <c:v>91.8935</c:v>
                </c:pt>
                <c:pt idx="52">
                  <c:v>92.2503</c:v>
                </c:pt>
                <c:pt idx="53">
                  <c:v>92.5759</c:v>
                </c:pt>
                <c:pt idx="54">
                  <c:v>92.8754</c:v>
                </c:pt>
                <c:pt idx="55">
                  <c:v>93.2016</c:v>
                </c:pt>
                <c:pt idx="56">
                  <c:v>93.5737</c:v>
                </c:pt>
                <c:pt idx="57">
                  <c:v>93.9721</c:v>
                </c:pt>
                <c:pt idx="58">
                  <c:v>94.4172</c:v>
                </c:pt>
                <c:pt idx="59">
                  <c:v>94.9512</c:v>
                </c:pt>
                <c:pt idx="60">
                  <c:v>95.5882</c:v>
                </c:pt>
                <c:pt idx="61">
                  <c:v>96.2633</c:v>
                </c:pt>
                <c:pt idx="62">
                  <c:v>96.9246</c:v>
                </c:pt>
                <c:pt idx="63">
                  <c:v>97.5892</c:v>
                </c:pt>
                <c:pt idx="64">
                  <c:v>98.2495</c:v>
                </c:pt>
                <c:pt idx="65">
                  <c:v>98.8606</c:v>
                </c:pt>
                <c:pt idx="66">
                  <c:v>99.442</c:v>
                </c:pt>
                <c:pt idx="67">
                  <c:v>100.036</c:v>
                </c:pt>
                <c:pt idx="68">
                  <c:v>100.622</c:v>
                </c:pt>
                <c:pt idx="69">
                  <c:v>101.19</c:v>
                </c:pt>
                <c:pt idx="70">
                  <c:v>101.768</c:v>
                </c:pt>
                <c:pt idx="71">
                  <c:v>102.275</c:v>
                </c:pt>
                <c:pt idx="72">
                  <c:v>102.658</c:v>
                </c:pt>
                <c:pt idx="73">
                  <c:v>102.999</c:v>
                </c:pt>
                <c:pt idx="74">
                  <c:v>103.296</c:v>
                </c:pt>
                <c:pt idx="75">
                  <c:v>103.589</c:v>
                </c:pt>
                <c:pt idx="76">
                  <c:v>104.016</c:v>
                </c:pt>
                <c:pt idx="77">
                  <c:v>104.586</c:v>
                </c:pt>
                <c:pt idx="78">
                  <c:v>105.201</c:v>
                </c:pt>
                <c:pt idx="79">
                  <c:v>105.771</c:v>
                </c:pt>
                <c:pt idx="80">
                  <c:v>106.271</c:v>
                </c:pt>
                <c:pt idx="81">
                  <c:v>106.732</c:v>
                </c:pt>
                <c:pt idx="82">
                  <c:v>107.156</c:v>
                </c:pt>
                <c:pt idx="83">
                  <c:v>107.553</c:v>
                </c:pt>
                <c:pt idx="84">
                  <c:v>107.971</c:v>
                </c:pt>
                <c:pt idx="85">
                  <c:v>108.426</c:v>
                </c:pt>
                <c:pt idx="86">
                  <c:v>108.894</c:v>
                </c:pt>
                <c:pt idx="87">
                  <c:v>109.28</c:v>
                </c:pt>
                <c:pt idx="88">
                  <c:v>109.515</c:v>
                </c:pt>
                <c:pt idx="89">
                  <c:v>109.643</c:v>
                </c:pt>
                <c:pt idx="90">
                  <c:v>109.71</c:v>
                </c:pt>
                <c:pt idx="91">
                  <c:v>109.744</c:v>
                </c:pt>
                <c:pt idx="92">
                  <c:v>109.798</c:v>
                </c:pt>
                <c:pt idx="93">
                  <c:v>109.871</c:v>
                </c:pt>
                <c:pt idx="94">
                  <c:v>109.916</c:v>
                </c:pt>
                <c:pt idx="95">
                  <c:v>109.957</c:v>
                </c:pt>
                <c:pt idx="96">
                  <c:v>110.055</c:v>
                </c:pt>
                <c:pt idx="97">
                  <c:v>110.216</c:v>
                </c:pt>
                <c:pt idx="98">
                  <c:v>110.401</c:v>
                </c:pt>
                <c:pt idx="99">
                  <c:v>110.587</c:v>
                </c:pt>
                <c:pt idx="100">
                  <c:v>110.751</c:v>
                </c:pt>
                <c:pt idx="101">
                  <c:v>110.909</c:v>
                </c:pt>
                <c:pt idx="102">
                  <c:v>111.08</c:v>
                </c:pt>
                <c:pt idx="103">
                  <c:v>111.215</c:v>
                </c:pt>
                <c:pt idx="104">
                  <c:v>111.293</c:v>
                </c:pt>
                <c:pt idx="105">
                  <c:v>111.337</c:v>
                </c:pt>
                <c:pt idx="106">
                  <c:v>111.386</c:v>
                </c:pt>
                <c:pt idx="107">
                  <c:v>111.483</c:v>
                </c:pt>
                <c:pt idx="108">
                  <c:v>111.566</c:v>
                </c:pt>
                <c:pt idx="109">
                  <c:v>111.559</c:v>
                </c:pt>
                <c:pt idx="110">
                  <c:v>111.497</c:v>
                </c:pt>
                <c:pt idx="111">
                  <c:v>111.433</c:v>
                </c:pt>
                <c:pt idx="112">
                  <c:v>111.425</c:v>
                </c:pt>
                <c:pt idx="113">
                  <c:v>111.452</c:v>
                </c:pt>
                <c:pt idx="114">
                  <c:v>111.491</c:v>
                </c:pt>
                <c:pt idx="115">
                  <c:v>111.604</c:v>
                </c:pt>
                <c:pt idx="116">
                  <c:v>111.782</c:v>
                </c:pt>
                <c:pt idx="117">
                  <c:v>111.987</c:v>
                </c:pt>
                <c:pt idx="118">
                  <c:v>112.196</c:v>
                </c:pt>
                <c:pt idx="119">
                  <c:v>112.417</c:v>
                </c:pt>
                <c:pt idx="120">
                  <c:v>112.666</c:v>
                </c:pt>
                <c:pt idx="121">
                  <c:v>112.93</c:v>
                </c:pt>
                <c:pt idx="122">
                  <c:v>113.26</c:v>
                </c:pt>
                <c:pt idx="123">
                  <c:v>113.682</c:v>
                </c:pt>
                <c:pt idx="124">
                  <c:v>114.134</c:v>
                </c:pt>
                <c:pt idx="125">
                  <c:v>114.578</c:v>
                </c:pt>
                <c:pt idx="126">
                  <c:v>114.998</c:v>
                </c:pt>
                <c:pt idx="127">
                  <c:v>115.403</c:v>
                </c:pt>
                <c:pt idx="128">
                  <c:v>115.823</c:v>
                </c:pt>
                <c:pt idx="129">
                  <c:v>116.282</c:v>
                </c:pt>
                <c:pt idx="130">
                  <c:v>116.8</c:v>
                </c:pt>
                <c:pt idx="131">
                  <c:v>117.319</c:v>
                </c:pt>
                <c:pt idx="132">
                  <c:v>117.826</c:v>
                </c:pt>
                <c:pt idx="133">
                  <c:v>118.366</c:v>
                </c:pt>
                <c:pt idx="134">
                  <c:v>118.889</c:v>
                </c:pt>
                <c:pt idx="135">
                  <c:v>119.362</c:v>
                </c:pt>
                <c:pt idx="136">
                  <c:v>119.816</c:v>
                </c:pt>
                <c:pt idx="137">
                  <c:v>120.297</c:v>
                </c:pt>
                <c:pt idx="138">
                  <c:v>120.824</c:v>
                </c:pt>
                <c:pt idx="139">
                  <c:v>121.376</c:v>
                </c:pt>
                <c:pt idx="140">
                  <c:v>121.94</c:v>
                </c:pt>
                <c:pt idx="141">
                  <c:v>122.495</c:v>
                </c:pt>
                <c:pt idx="142">
                  <c:v>123.025</c:v>
                </c:pt>
              </c:numCache>
            </c:numRef>
          </c:val>
          <c:smooth val="0"/>
        </c:ser>
        <c:axId val="7803824"/>
        <c:axId val="42164785"/>
      </c:lineChart>
      <c:catAx>
        <c:axId val="7803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2164785"/>
        <c:crossesAt val="60"/>
        <c:auto val="0"/>
        <c:lblOffset val="100"/>
        <c:tickLblSkip val="6"/>
        <c:noMultiLvlLbl val="0"/>
      </c:catAx>
      <c:valAx>
        <c:axId val="42164785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80382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Taulukko!$X$3:$X$151</c:f>
              <c:numCache>
                <c:ptCount val="147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162.37</c:v>
                </c:pt>
                <c:pt idx="139">
                  <c:v>128.18</c:v>
                </c:pt>
                <c:pt idx="140">
                  <c:v>123.79</c:v>
                </c:pt>
                <c:pt idx="141">
                  <c:v>125.91</c:v>
                </c:pt>
                <c:pt idx="142">
                  <c:v>126.27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Taulukko!$Y$3:$Y$151</c:f>
              <c:numCache>
                <c:ptCount val="147"/>
                <c:pt idx="0">
                  <c:v>81.1441</c:v>
                </c:pt>
                <c:pt idx="1">
                  <c:v>81.7425</c:v>
                </c:pt>
                <c:pt idx="2">
                  <c:v>77.3679</c:v>
                </c:pt>
                <c:pt idx="3">
                  <c:v>82.9723</c:v>
                </c:pt>
                <c:pt idx="4">
                  <c:v>83.5045</c:v>
                </c:pt>
                <c:pt idx="5">
                  <c:v>84.0201</c:v>
                </c:pt>
                <c:pt idx="6">
                  <c:v>84.4503</c:v>
                </c:pt>
                <c:pt idx="7">
                  <c:v>85.034</c:v>
                </c:pt>
                <c:pt idx="8">
                  <c:v>85.5118</c:v>
                </c:pt>
                <c:pt idx="9">
                  <c:v>85.5808</c:v>
                </c:pt>
                <c:pt idx="10">
                  <c:v>86.3379</c:v>
                </c:pt>
                <c:pt idx="11">
                  <c:v>87.0915</c:v>
                </c:pt>
                <c:pt idx="12">
                  <c:v>87.1953</c:v>
                </c:pt>
                <c:pt idx="13">
                  <c:v>87.4716</c:v>
                </c:pt>
                <c:pt idx="14">
                  <c:v>87.7355</c:v>
                </c:pt>
                <c:pt idx="15">
                  <c:v>88.0603</c:v>
                </c:pt>
                <c:pt idx="16">
                  <c:v>88.2845</c:v>
                </c:pt>
                <c:pt idx="17">
                  <c:v>88.4961</c:v>
                </c:pt>
                <c:pt idx="18">
                  <c:v>88.4798</c:v>
                </c:pt>
                <c:pt idx="19">
                  <c:v>89.0359</c:v>
                </c:pt>
                <c:pt idx="20">
                  <c:v>89.0527</c:v>
                </c:pt>
                <c:pt idx="21">
                  <c:v>90.0777</c:v>
                </c:pt>
                <c:pt idx="22">
                  <c:v>90.053</c:v>
                </c:pt>
                <c:pt idx="23">
                  <c:v>89.9005</c:v>
                </c:pt>
                <c:pt idx="24">
                  <c:v>90.3585</c:v>
                </c:pt>
                <c:pt idx="25">
                  <c:v>90.1538</c:v>
                </c:pt>
                <c:pt idx="26">
                  <c:v>90.313</c:v>
                </c:pt>
                <c:pt idx="27">
                  <c:v>90.2564</c:v>
                </c:pt>
                <c:pt idx="28">
                  <c:v>90.6154</c:v>
                </c:pt>
                <c:pt idx="29">
                  <c:v>90.7924</c:v>
                </c:pt>
                <c:pt idx="30">
                  <c:v>91.4415</c:v>
                </c:pt>
                <c:pt idx="31">
                  <c:v>91.0747</c:v>
                </c:pt>
                <c:pt idx="32">
                  <c:v>91.3187</c:v>
                </c:pt>
                <c:pt idx="33">
                  <c:v>91.0648</c:v>
                </c:pt>
                <c:pt idx="34">
                  <c:v>91.0715</c:v>
                </c:pt>
                <c:pt idx="35">
                  <c:v>91.0529</c:v>
                </c:pt>
                <c:pt idx="36">
                  <c:v>91.5162</c:v>
                </c:pt>
                <c:pt idx="37">
                  <c:v>92.4049</c:v>
                </c:pt>
                <c:pt idx="38">
                  <c:v>92.3754</c:v>
                </c:pt>
                <c:pt idx="39">
                  <c:v>92.757</c:v>
                </c:pt>
                <c:pt idx="40">
                  <c:v>92.8121</c:v>
                </c:pt>
                <c:pt idx="41">
                  <c:v>92.771</c:v>
                </c:pt>
                <c:pt idx="42">
                  <c:v>92.5405</c:v>
                </c:pt>
                <c:pt idx="43">
                  <c:v>93.2176</c:v>
                </c:pt>
                <c:pt idx="44">
                  <c:v>93.6978</c:v>
                </c:pt>
                <c:pt idx="45">
                  <c:v>93.5397</c:v>
                </c:pt>
                <c:pt idx="46">
                  <c:v>93.9232</c:v>
                </c:pt>
                <c:pt idx="47">
                  <c:v>94.3677</c:v>
                </c:pt>
                <c:pt idx="48">
                  <c:v>94.6189</c:v>
                </c:pt>
                <c:pt idx="49">
                  <c:v>94.5057</c:v>
                </c:pt>
                <c:pt idx="50">
                  <c:v>94.5742</c:v>
                </c:pt>
                <c:pt idx="51">
                  <c:v>94.7779</c:v>
                </c:pt>
                <c:pt idx="52">
                  <c:v>94.8525</c:v>
                </c:pt>
                <c:pt idx="53">
                  <c:v>95.0866</c:v>
                </c:pt>
                <c:pt idx="54">
                  <c:v>96.1326</c:v>
                </c:pt>
                <c:pt idx="55">
                  <c:v>96.2273</c:v>
                </c:pt>
                <c:pt idx="56">
                  <c:v>96.0961</c:v>
                </c:pt>
                <c:pt idx="57">
                  <c:v>96.9475</c:v>
                </c:pt>
                <c:pt idx="58">
                  <c:v>97.0501</c:v>
                </c:pt>
                <c:pt idx="59">
                  <c:v>97.3268</c:v>
                </c:pt>
                <c:pt idx="60">
                  <c:v>97.4205</c:v>
                </c:pt>
                <c:pt idx="61">
                  <c:v>97.6748</c:v>
                </c:pt>
                <c:pt idx="62">
                  <c:v>98.7976</c:v>
                </c:pt>
                <c:pt idx="63">
                  <c:v>99.044</c:v>
                </c:pt>
                <c:pt idx="64">
                  <c:v>99.4647</c:v>
                </c:pt>
                <c:pt idx="65">
                  <c:v>100.141</c:v>
                </c:pt>
                <c:pt idx="66">
                  <c:v>100.402</c:v>
                </c:pt>
                <c:pt idx="67">
                  <c:v>100.4</c:v>
                </c:pt>
                <c:pt idx="68">
                  <c:v>101.192</c:v>
                </c:pt>
                <c:pt idx="69">
                  <c:v>101.226</c:v>
                </c:pt>
                <c:pt idx="70">
                  <c:v>101.904</c:v>
                </c:pt>
                <c:pt idx="71">
                  <c:v>102.584</c:v>
                </c:pt>
                <c:pt idx="72">
                  <c:v>103.033</c:v>
                </c:pt>
                <c:pt idx="73">
                  <c:v>104.008</c:v>
                </c:pt>
                <c:pt idx="74">
                  <c:v>103.786</c:v>
                </c:pt>
                <c:pt idx="75">
                  <c:v>104.313</c:v>
                </c:pt>
                <c:pt idx="76">
                  <c:v>104.828</c:v>
                </c:pt>
                <c:pt idx="77">
                  <c:v>105.495</c:v>
                </c:pt>
                <c:pt idx="78">
                  <c:v>105.736</c:v>
                </c:pt>
                <c:pt idx="79">
                  <c:v>106.698</c:v>
                </c:pt>
                <c:pt idx="80">
                  <c:v>106.92</c:v>
                </c:pt>
                <c:pt idx="81">
                  <c:v>107.77</c:v>
                </c:pt>
                <c:pt idx="82">
                  <c:v>107.987</c:v>
                </c:pt>
                <c:pt idx="83">
                  <c:v>107.961</c:v>
                </c:pt>
                <c:pt idx="84">
                  <c:v>108.798</c:v>
                </c:pt>
                <c:pt idx="85">
                  <c:v>108.962</c:v>
                </c:pt>
                <c:pt idx="86">
                  <c:v>109.796</c:v>
                </c:pt>
                <c:pt idx="87">
                  <c:v>110.174</c:v>
                </c:pt>
                <c:pt idx="88">
                  <c:v>110.517</c:v>
                </c:pt>
                <c:pt idx="89">
                  <c:v>110.595</c:v>
                </c:pt>
                <c:pt idx="90">
                  <c:v>111.431</c:v>
                </c:pt>
                <c:pt idx="91">
                  <c:v>111.628</c:v>
                </c:pt>
                <c:pt idx="92">
                  <c:v>111.913</c:v>
                </c:pt>
                <c:pt idx="93">
                  <c:v>112.421</c:v>
                </c:pt>
                <c:pt idx="94">
                  <c:v>112.904</c:v>
                </c:pt>
                <c:pt idx="95">
                  <c:v>113.585</c:v>
                </c:pt>
                <c:pt idx="96">
                  <c:v>113.602</c:v>
                </c:pt>
                <c:pt idx="97">
                  <c:v>113.97</c:v>
                </c:pt>
                <c:pt idx="98">
                  <c:v>114.217</c:v>
                </c:pt>
                <c:pt idx="99">
                  <c:v>115.078</c:v>
                </c:pt>
                <c:pt idx="100">
                  <c:v>115.957</c:v>
                </c:pt>
                <c:pt idx="101">
                  <c:v>116.325</c:v>
                </c:pt>
                <c:pt idx="102">
                  <c:v>116.277</c:v>
                </c:pt>
                <c:pt idx="103">
                  <c:v>116.779</c:v>
                </c:pt>
                <c:pt idx="104">
                  <c:v>117.534</c:v>
                </c:pt>
                <c:pt idx="105">
                  <c:v>117.408</c:v>
                </c:pt>
                <c:pt idx="106">
                  <c:v>117.971</c:v>
                </c:pt>
                <c:pt idx="107">
                  <c:v>118.616</c:v>
                </c:pt>
                <c:pt idx="108">
                  <c:v>119.796</c:v>
                </c:pt>
                <c:pt idx="109">
                  <c:v>119.81</c:v>
                </c:pt>
                <c:pt idx="110">
                  <c:v>120.223</c:v>
                </c:pt>
                <c:pt idx="111">
                  <c:v>120.447</c:v>
                </c:pt>
                <c:pt idx="112">
                  <c:v>120.684</c:v>
                </c:pt>
                <c:pt idx="113">
                  <c:v>121.128</c:v>
                </c:pt>
                <c:pt idx="114">
                  <c:v>121.391</c:v>
                </c:pt>
                <c:pt idx="115">
                  <c:v>122.078</c:v>
                </c:pt>
                <c:pt idx="116">
                  <c:v>122.227</c:v>
                </c:pt>
                <c:pt idx="117">
                  <c:v>123.187</c:v>
                </c:pt>
                <c:pt idx="118">
                  <c:v>123.347</c:v>
                </c:pt>
                <c:pt idx="119">
                  <c:v>123.619</c:v>
                </c:pt>
                <c:pt idx="120">
                  <c:v>123.402</c:v>
                </c:pt>
                <c:pt idx="121">
                  <c:v>124.074</c:v>
                </c:pt>
                <c:pt idx="122">
                  <c:v>125.254</c:v>
                </c:pt>
                <c:pt idx="123">
                  <c:v>125.755</c:v>
                </c:pt>
                <c:pt idx="124">
                  <c:v>125.926</c:v>
                </c:pt>
                <c:pt idx="125">
                  <c:v>126.19</c:v>
                </c:pt>
                <c:pt idx="126">
                  <c:v>126.777</c:v>
                </c:pt>
                <c:pt idx="127">
                  <c:v>126.37</c:v>
                </c:pt>
                <c:pt idx="128">
                  <c:v>127.382</c:v>
                </c:pt>
                <c:pt idx="129">
                  <c:v>127.389</c:v>
                </c:pt>
                <c:pt idx="130">
                  <c:v>128.132</c:v>
                </c:pt>
                <c:pt idx="131">
                  <c:v>128.401</c:v>
                </c:pt>
                <c:pt idx="132">
                  <c:v>128.847</c:v>
                </c:pt>
                <c:pt idx="133">
                  <c:v>129.317</c:v>
                </c:pt>
                <c:pt idx="134">
                  <c:v>128.96</c:v>
                </c:pt>
                <c:pt idx="135">
                  <c:v>129.14</c:v>
                </c:pt>
                <c:pt idx="136">
                  <c:v>129.695</c:v>
                </c:pt>
                <c:pt idx="137">
                  <c:v>130.501</c:v>
                </c:pt>
                <c:pt idx="138">
                  <c:v>130.744</c:v>
                </c:pt>
                <c:pt idx="139">
                  <c:v>131.522</c:v>
                </c:pt>
                <c:pt idx="140">
                  <c:v>131.552</c:v>
                </c:pt>
                <c:pt idx="141">
                  <c:v>132.093</c:v>
                </c:pt>
                <c:pt idx="142">
                  <c:v>132.271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Taulukko!$Z$3:$Z$151</c:f>
              <c:numCache>
                <c:ptCount val="147"/>
                <c:pt idx="0">
                  <c:v>81.2869</c:v>
                </c:pt>
                <c:pt idx="1">
                  <c:v>81.8159</c:v>
                </c:pt>
                <c:pt idx="2">
                  <c:v>82.3564</c:v>
                </c:pt>
                <c:pt idx="3">
                  <c:v>82.8954</c:v>
                </c:pt>
                <c:pt idx="4">
                  <c:v>83.4238</c:v>
                </c:pt>
                <c:pt idx="5">
                  <c:v>83.9377</c:v>
                </c:pt>
                <c:pt idx="6">
                  <c:v>84.4368</c:v>
                </c:pt>
                <c:pt idx="7">
                  <c:v>84.9206</c:v>
                </c:pt>
                <c:pt idx="8">
                  <c:v>85.3824</c:v>
                </c:pt>
                <c:pt idx="9">
                  <c:v>85.829</c:v>
                </c:pt>
                <c:pt idx="10">
                  <c:v>86.2732</c:v>
                </c:pt>
                <c:pt idx="11">
                  <c:v>86.6939</c:v>
                </c:pt>
                <c:pt idx="12">
                  <c:v>87.066</c:v>
                </c:pt>
                <c:pt idx="13">
                  <c:v>87.3974</c:v>
                </c:pt>
                <c:pt idx="14">
                  <c:v>87.703</c:v>
                </c:pt>
                <c:pt idx="15">
                  <c:v>87.9877</c:v>
                </c:pt>
                <c:pt idx="16">
                  <c:v>88.2536</c:v>
                </c:pt>
                <c:pt idx="17">
                  <c:v>88.5055</c:v>
                </c:pt>
                <c:pt idx="18">
                  <c:v>88.7582</c:v>
                </c:pt>
                <c:pt idx="19">
                  <c:v>89.0222</c:v>
                </c:pt>
                <c:pt idx="20">
                  <c:v>89.2953</c:v>
                </c:pt>
                <c:pt idx="21">
                  <c:v>89.558</c:v>
                </c:pt>
                <c:pt idx="22">
                  <c:v>89.775</c:v>
                </c:pt>
                <c:pt idx="23">
                  <c:v>89.9471</c:v>
                </c:pt>
                <c:pt idx="24">
                  <c:v>90.0952</c:v>
                </c:pt>
                <c:pt idx="25">
                  <c:v>90.223</c:v>
                </c:pt>
                <c:pt idx="26">
                  <c:v>90.344</c:v>
                </c:pt>
                <c:pt idx="27">
                  <c:v>90.4757</c:v>
                </c:pt>
                <c:pt idx="28">
                  <c:v>90.6244</c:v>
                </c:pt>
                <c:pt idx="29">
                  <c:v>90.7826</c:v>
                </c:pt>
                <c:pt idx="30">
                  <c:v>90.9254</c:v>
                </c:pt>
                <c:pt idx="31">
                  <c:v>91.0354</c:v>
                </c:pt>
                <c:pt idx="32">
                  <c:v>91.1247</c:v>
                </c:pt>
                <c:pt idx="33">
                  <c:v>91.2139</c:v>
                </c:pt>
                <c:pt idx="34">
                  <c:v>91.328</c:v>
                </c:pt>
                <c:pt idx="35">
                  <c:v>91.4945</c:v>
                </c:pt>
                <c:pt idx="36">
                  <c:v>91.7219</c:v>
                </c:pt>
                <c:pt idx="37">
                  <c:v>91.9775</c:v>
                </c:pt>
                <c:pt idx="38">
                  <c:v>92.2168</c:v>
                </c:pt>
                <c:pt idx="39">
                  <c:v>92.4279</c:v>
                </c:pt>
                <c:pt idx="40">
                  <c:v>92.6116</c:v>
                </c:pt>
                <c:pt idx="41">
                  <c:v>92.7784</c:v>
                </c:pt>
                <c:pt idx="42">
                  <c:v>92.9617</c:v>
                </c:pt>
                <c:pt idx="43">
                  <c:v>93.1818</c:v>
                </c:pt>
                <c:pt idx="44">
                  <c:v>93.4139</c:v>
                </c:pt>
                <c:pt idx="45">
                  <c:v>93.6381</c:v>
                </c:pt>
                <c:pt idx="46">
                  <c:v>93.8656</c:v>
                </c:pt>
                <c:pt idx="47">
                  <c:v>94.0909</c:v>
                </c:pt>
                <c:pt idx="48">
                  <c:v>94.293</c:v>
                </c:pt>
                <c:pt idx="49">
                  <c:v>94.4725</c:v>
                </c:pt>
                <c:pt idx="50">
                  <c:v>94.6538</c:v>
                </c:pt>
                <c:pt idx="51">
                  <c:v>94.8574</c:v>
                </c:pt>
                <c:pt idx="52">
                  <c:v>95.0954</c:v>
                </c:pt>
                <c:pt idx="53">
                  <c:v>95.3818</c:v>
                </c:pt>
                <c:pt idx="54">
                  <c:v>95.7013</c:v>
                </c:pt>
                <c:pt idx="55">
                  <c:v>96.0133</c:v>
                </c:pt>
                <c:pt idx="56">
                  <c:v>96.3216</c:v>
                </c:pt>
                <c:pt idx="57">
                  <c:v>96.6452</c:v>
                </c:pt>
                <c:pt idx="58">
                  <c:v>96.9713</c:v>
                </c:pt>
                <c:pt idx="59">
                  <c:v>97.2998</c:v>
                </c:pt>
                <c:pt idx="60">
                  <c:v>97.6511</c:v>
                </c:pt>
                <c:pt idx="61">
                  <c:v>98.0495</c:v>
                </c:pt>
                <c:pt idx="62">
                  <c:v>98.4897</c:v>
                </c:pt>
                <c:pt idx="63">
                  <c:v>98.9354</c:v>
                </c:pt>
                <c:pt idx="64">
                  <c:v>99.3751</c:v>
                </c:pt>
                <c:pt idx="65">
                  <c:v>99.8065</c:v>
                </c:pt>
                <c:pt idx="66">
                  <c:v>100.218</c:v>
                </c:pt>
                <c:pt idx="67">
                  <c:v>100.626</c:v>
                </c:pt>
                <c:pt idx="68">
                  <c:v>101.052</c:v>
                </c:pt>
                <c:pt idx="69">
                  <c:v>101.499</c:v>
                </c:pt>
                <c:pt idx="70">
                  <c:v>101.976</c:v>
                </c:pt>
                <c:pt idx="71">
                  <c:v>102.477</c:v>
                </c:pt>
                <c:pt idx="72">
                  <c:v>102.982</c:v>
                </c:pt>
                <c:pt idx="73">
                  <c:v>103.472</c:v>
                </c:pt>
                <c:pt idx="74">
                  <c:v>103.937</c:v>
                </c:pt>
                <c:pt idx="75">
                  <c:v>104.405</c:v>
                </c:pt>
                <c:pt idx="76">
                  <c:v>104.894</c:v>
                </c:pt>
                <c:pt idx="77">
                  <c:v>105.395</c:v>
                </c:pt>
                <c:pt idx="78">
                  <c:v>105.901</c:v>
                </c:pt>
                <c:pt idx="79">
                  <c:v>106.41</c:v>
                </c:pt>
                <c:pt idx="80">
                  <c:v>106.906</c:v>
                </c:pt>
                <c:pt idx="81">
                  <c:v>107.379</c:v>
                </c:pt>
                <c:pt idx="82">
                  <c:v>107.818</c:v>
                </c:pt>
                <c:pt idx="83">
                  <c:v>108.243</c:v>
                </c:pt>
                <c:pt idx="84">
                  <c:v>108.677</c:v>
                </c:pt>
                <c:pt idx="85">
                  <c:v>109.119</c:v>
                </c:pt>
                <c:pt idx="86">
                  <c:v>109.561</c:v>
                </c:pt>
                <c:pt idx="87">
                  <c:v>109.989</c:v>
                </c:pt>
                <c:pt idx="88">
                  <c:v>110.394</c:v>
                </c:pt>
                <c:pt idx="89">
                  <c:v>110.795</c:v>
                </c:pt>
                <c:pt idx="90">
                  <c:v>111.201</c:v>
                </c:pt>
                <c:pt idx="91">
                  <c:v>111.603</c:v>
                </c:pt>
                <c:pt idx="92">
                  <c:v>112.006</c:v>
                </c:pt>
                <c:pt idx="93">
                  <c:v>112.422</c:v>
                </c:pt>
                <c:pt idx="94">
                  <c:v>112.847</c:v>
                </c:pt>
                <c:pt idx="95">
                  <c:v>113.268</c:v>
                </c:pt>
                <c:pt idx="96">
                  <c:v>113.677</c:v>
                </c:pt>
                <c:pt idx="97">
                  <c:v>114.096</c:v>
                </c:pt>
                <c:pt idx="98">
                  <c:v>114.548</c:v>
                </c:pt>
                <c:pt idx="99">
                  <c:v>115.035</c:v>
                </c:pt>
                <c:pt idx="100">
                  <c:v>115.525</c:v>
                </c:pt>
                <c:pt idx="101">
                  <c:v>115.979</c:v>
                </c:pt>
                <c:pt idx="102">
                  <c:v>116.406</c:v>
                </c:pt>
                <c:pt idx="103">
                  <c:v>116.838</c:v>
                </c:pt>
                <c:pt idx="104">
                  <c:v>117.275</c:v>
                </c:pt>
                <c:pt idx="105">
                  <c:v>117.715</c:v>
                </c:pt>
                <c:pt idx="106">
                  <c:v>118.181</c:v>
                </c:pt>
                <c:pt idx="107">
                  <c:v>118.678</c:v>
                </c:pt>
                <c:pt idx="108">
                  <c:v>119.168</c:v>
                </c:pt>
                <c:pt idx="109">
                  <c:v>119.613</c:v>
                </c:pt>
                <c:pt idx="110">
                  <c:v>120.014</c:v>
                </c:pt>
                <c:pt idx="111">
                  <c:v>120.393</c:v>
                </c:pt>
                <c:pt idx="112">
                  <c:v>120.766</c:v>
                </c:pt>
                <c:pt idx="113">
                  <c:v>121.147</c:v>
                </c:pt>
                <c:pt idx="114">
                  <c:v>121.543</c:v>
                </c:pt>
                <c:pt idx="115">
                  <c:v>121.952</c:v>
                </c:pt>
                <c:pt idx="116">
                  <c:v>122.37</c:v>
                </c:pt>
                <c:pt idx="117">
                  <c:v>122.786</c:v>
                </c:pt>
                <c:pt idx="118">
                  <c:v>123.181</c:v>
                </c:pt>
                <c:pt idx="119">
                  <c:v>123.556</c:v>
                </c:pt>
                <c:pt idx="120">
                  <c:v>123.949</c:v>
                </c:pt>
                <c:pt idx="121">
                  <c:v>124.394</c:v>
                </c:pt>
                <c:pt idx="122">
                  <c:v>124.874</c:v>
                </c:pt>
                <c:pt idx="123">
                  <c:v>125.328</c:v>
                </c:pt>
                <c:pt idx="124">
                  <c:v>125.735</c:v>
                </c:pt>
                <c:pt idx="125">
                  <c:v>126.112</c:v>
                </c:pt>
                <c:pt idx="126">
                  <c:v>126.466</c:v>
                </c:pt>
                <c:pt idx="127">
                  <c:v>126.812</c:v>
                </c:pt>
                <c:pt idx="128">
                  <c:v>127.173</c:v>
                </c:pt>
                <c:pt idx="129">
                  <c:v>127.543</c:v>
                </c:pt>
                <c:pt idx="130">
                  <c:v>127.913</c:v>
                </c:pt>
                <c:pt idx="131">
                  <c:v>128.272</c:v>
                </c:pt>
                <c:pt idx="132">
                  <c:v>128.611</c:v>
                </c:pt>
                <c:pt idx="133">
                  <c:v>128.922</c:v>
                </c:pt>
                <c:pt idx="134">
                  <c:v>129.216</c:v>
                </c:pt>
                <c:pt idx="135">
                  <c:v>129.537</c:v>
                </c:pt>
                <c:pt idx="136">
                  <c:v>129.913</c:v>
                </c:pt>
                <c:pt idx="137">
                  <c:v>130.324</c:v>
                </c:pt>
                <c:pt idx="138">
                  <c:v>130.741</c:v>
                </c:pt>
                <c:pt idx="139">
                  <c:v>131.149</c:v>
                </c:pt>
                <c:pt idx="140">
                  <c:v>131.536</c:v>
                </c:pt>
                <c:pt idx="141">
                  <c:v>131.909</c:v>
                </c:pt>
                <c:pt idx="142">
                  <c:v>132.273</c:v>
                </c:pt>
              </c:numCache>
            </c:numRef>
          </c:val>
          <c:smooth val="0"/>
        </c:ser>
        <c:axId val="54582506"/>
        <c:axId val="24195099"/>
      </c:lineChart>
      <c:catAx>
        <c:axId val="54582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195099"/>
        <c:crossesAt val="60"/>
        <c:auto val="0"/>
        <c:lblOffset val="100"/>
        <c:tickLblSkip val="6"/>
        <c:tickMarkSkip val="2"/>
        <c:noMultiLvlLbl val="0"/>
      </c:catAx>
      <c:valAx>
        <c:axId val="24195099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58250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Taulukko!$AB$3:$AB$151</c:f>
              <c:numCache>
                <c:ptCount val="147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146.49</c:v>
                </c:pt>
                <c:pt idx="139">
                  <c:v>125.99</c:v>
                </c:pt>
                <c:pt idx="140">
                  <c:v>131.35</c:v>
                </c:pt>
                <c:pt idx="141">
                  <c:v>134.82</c:v>
                </c:pt>
                <c:pt idx="142">
                  <c:v>134.93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Taulukko!$AC$3:$AC$151</c:f>
              <c:numCache>
                <c:ptCount val="147"/>
                <c:pt idx="0">
                  <c:v>58.6439</c:v>
                </c:pt>
                <c:pt idx="1">
                  <c:v>59.1573</c:v>
                </c:pt>
                <c:pt idx="2">
                  <c:v>59.7925</c:v>
                </c:pt>
                <c:pt idx="3">
                  <c:v>60.398</c:v>
                </c:pt>
                <c:pt idx="4">
                  <c:v>61.0212</c:v>
                </c:pt>
                <c:pt idx="5">
                  <c:v>61.6815</c:v>
                </c:pt>
                <c:pt idx="6">
                  <c:v>62.0541</c:v>
                </c:pt>
                <c:pt idx="7">
                  <c:v>62.7318</c:v>
                </c:pt>
                <c:pt idx="8">
                  <c:v>62.9829</c:v>
                </c:pt>
                <c:pt idx="9">
                  <c:v>63.4312</c:v>
                </c:pt>
                <c:pt idx="10">
                  <c:v>64.0073</c:v>
                </c:pt>
                <c:pt idx="11">
                  <c:v>64.8045</c:v>
                </c:pt>
                <c:pt idx="12">
                  <c:v>65.1079</c:v>
                </c:pt>
                <c:pt idx="13">
                  <c:v>65.7052</c:v>
                </c:pt>
                <c:pt idx="14">
                  <c:v>66.3618</c:v>
                </c:pt>
                <c:pt idx="15">
                  <c:v>66.9239</c:v>
                </c:pt>
                <c:pt idx="16">
                  <c:v>67.5508</c:v>
                </c:pt>
                <c:pt idx="17">
                  <c:v>68.0585</c:v>
                </c:pt>
                <c:pt idx="18">
                  <c:v>68.9467</c:v>
                </c:pt>
                <c:pt idx="19">
                  <c:v>72.3136</c:v>
                </c:pt>
                <c:pt idx="20">
                  <c:v>72.8124</c:v>
                </c:pt>
                <c:pt idx="21">
                  <c:v>73.1221</c:v>
                </c:pt>
                <c:pt idx="22">
                  <c:v>73.7296</c:v>
                </c:pt>
                <c:pt idx="23">
                  <c:v>73.9386</c:v>
                </c:pt>
                <c:pt idx="24">
                  <c:v>74.9304</c:v>
                </c:pt>
                <c:pt idx="25">
                  <c:v>75.5072</c:v>
                </c:pt>
                <c:pt idx="26">
                  <c:v>75.8725</c:v>
                </c:pt>
                <c:pt idx="27">
                  <c:v>76.637</c:v>
                </c:pt>
                <c:pt idx="28">
                  <c:v>77.3622</c:v>
                </c:pt>
                <c:pt idx="29">
                  <c:v>78.1796</c:v>
                </c:pt>
                <c:pt idx="30">
                  <c:v>78.9679</c:v>
                </c:pt>
                <c:pt idx="31">
                  <c:v>79.3832</c:v>
                </c:pt>
                <c:pt idx="32">
                  <c:v>79.9494</c:v>
                </c:pt>
                <c:pt idx="33">
                  <c:v>80.7919</c:v>
                </c:pt>
                <c:pt idx="34">
                  <c:v>81.4041</c:v>
                </c:pt>
                <c:pt idx="35">
                  <c:v>82.0288</c:v>
                </c:pt>
                <c:pt idx="36">
                  <c:v>82.5734</c:v>
                </c:pt>
                <c:pt idx="37">
                  <c:v>83.4644</c:v>
                </c:pt>
                <c:pt idx="38">
                  <c:v>84.3203</c:v>
                </c:pt>
                <c:pt idx="39">
                  <c:v>85.1606</c:v>
                </c:pt>
                <c:pt idx="40">
                  <c:v>85.5807</c:v>
                </c:pt>
                <c:pt idx="41">
                  <c:v>86.354</c:v>
                </c:pt>
                <c:pt idx="42">
                  <c:v>87.0491</c:v>
                </c:pt>
                <c:pt idx="43">
                  <c:v>87.8278</c:v>
                </c:pt>
                <c:pt idx="44">
                  <c:v>88.1605</c:v>
                </c:pt>
                <c:pt idx="45">
                  <c:v>88.8288</c:v>
                </c:pt>
                <c:pt idx="46">
                  <c:v>88.9577</c:v>
                </c:pt>
                <c:pt idx="47">
                  <c:v>89.9635</c:v>
                </c:pt>
                <c:pt idx="48">
                  <c:v>90.6232</c:v>
                </c:pt>
                <c:pt idx="49">
                  <c:v>91.0747</c:v>
                </c:pt>
                <c:pt idx="50">
                  <c:v>91.145</c:v>
                </c:pt>
                <c:pt idx="51">
                  <c:v>91.4981</c:v>
                </c:pt>
                <c:pt idx="52">
                  <c:v>92.3769</c:v>
                </c:pt>
                <c:pt idx="53">
                  <c:v>92.3964</c:v>
                </c:pt>
                <c:pt idx="54">
                  <c:v>95.5799</c:v>
                </c:pt>
                <c:pt idx="55">
                  <c:v>93.2829</c:v>
                </c:pt>
                <c:pt idx="56">
                  <c:v>94.165</c:v>
                </c:pt>
                <c:pt idx="57">
                  <c:v>94.762</c:v>
                </c:pt>
                <c:pt idx="58">
                  <c:v>95.5947</c:v>
                </c:pt>
                <c:pt idx="59">
                  <c:v>95.6333</c:v>
                </c:pt>
                <c:pt idx="60">
                  <c:v>96.406</c:v>
                </c:pt>
                <c:pt idx="61">
                  <c:v>97.0354</c:v>
                </c:pt>
                <c:pt idx="62">
                  <c:v>98.3133</c:v>
                </c:pt>
                <c:pt idx="63">
                  <c:v>98.556</c:v>
                </c:pt>
                <c:pt idx="64">
                  <c:v>99.0165</c:v>
                </c:pt>
                <c:pt idx="65">
                  <c:v>99.8808</c:v>
                </c:pt>
                <c:pt idx="66">
                  <c:v>100.237</c:v>
                </c:pt>
                <c:pt idx="67">
                  <c:v>100.691</c:v>
                </c:pt>
                <c:pt idx="68">
                  <c:v>101.017</c:v>
                </c:pt>
                <c:pt idx="69">
                  <c:v>101.217</c:v>
                </c:pt>
                <c:pt idx="70">
                  <c:v>101.937</c:v>
                </c:pt>
                <c:pt idx="71">
                  <c:v>102.939</c:v>
                </c:pt>
                <c:pt idx="72">
                  <c:v>102.643</c:v>
                </c:pt>
                <c:pt idx="73">
                  <c:v>103.294</c:v>
                </c:pt>
                <c:pt idx="74">
                  <c:v>103.53</c:v>
                </c:pt>
                <c:pt idx="75">
                  <c:v>104.267</c:v>
                </c:pt>
                <c:pt idx="76">
                  <c:v>104.388</c:v>
                </c:pt>
                <c:pt idx="77">
                  <c:v>105.194</c:v>
                </c:pt>
                <c:pt idx="78">
                  <c:v>105.51</c:v>
                </c:pt>
                <c:pt idx="79">
                  <c:v>106.258</c:v>
                </c:pt>
                <c:pt idx="80">
                  <c:v>106.503</c:v>
                </c:pt>
                <c:pt idx="81">
                  <c:v>106.984</c:v>
                </c:pt>
                <c:pt idx="82">
                  <c:v>107.299</c:v>
                </c:pt>
                <c:pt idx="83">
                  <c:v>107.498</c:v>
                </c:pt>
                <c:pt idx="84">
                  <c:v>108.232</c:v>
                </c:pt>
                <c:pt idx="85">
                  <c:v>108.405</c:v>
                </c:pt>
                <c:pt idx="86">
                  <c:v>108.78</c:v>
                </c:pt>
                <c:pt idx="87">
                  <c:v>109.083</c:v>
                </c:pt>
                <c:pt idx="88">
                  <c:v>109.967</c:v>
                </c:pt>
                <c:pt idx="89">
                  <c:v>109.938</c:v>
                </c:pt>
                <c:pt idx="90">
                  <c:v>110.46</c:v>
                </c:pt>
                <c:pt idx="91">
                  <c:v>110.81</c:v>
                </c:pt>
                <c:pt idx="92">
                  <c:v>111.731</c:v>
                </c:pt>
                <c:pt idx="93">
                  <c:v>112.116</c:v>
                </c:pt>
                <c:pt idx="94">
                  <c:v>112.558</c:v>
                </c:pt>
                <c:pt idx="95">
                  <c:v>112.754</c:v>
                </c:pt>
                <c:pt idx="96">
                  <c:v>113.519</c:v>
                </c:pt>
                <c:pt idx="97">
                  <c:v>113.838</c:v>
                </c:pt>
                <c:pt idx="98">
                  <c:v>114.432</c:v>
                </c:pt>
                <c:pt idx="99">
                  <c:v>115.32</c:v>
                </c:pt>
                <c:pt idx="100">
                  <c:v>115.585</c:v>
                </c:pt>
                <c:pt idx="101">
                  <c:v>116.073</c:v>
                </c:pt>
                <c:pt idx="102">
                  <c:v>116.477</c:v>
                </c:pt>
                <c:pt idx="103">
                  <c:v>117.294</c:v>
                </c:pt>
                <c:pt idx="104">
                  <c:v>117.532</c:v>
                </c:pt>
                <c:pt idx="105">
                  <c:v>118.314</c:v>
                </c:pt>
                <c:pt idx="106">
                  <c:v>118.577</c:v>
                </c:pt>
                <c:pt idx="107">
                  <c:v>119.16</c:v>
                </c:pt>
                <c:pt idx="108">
                  <c:v>119.263</c:v>
                </c:pt>
                <c:pt idx="109">
                  <c:v>120.53</c:v>
                </c:pt>
                <c:pt idx="110">
                  <c:v>121.077</c:v>
                </c:pt>
                <c:pt idx="111">
                  <c:v>121.256</c:v>
                </c:pt>
                <c:pt idx="112">
                  <c:v>121.426</c:v>
                </c:pt>
                <c:pt idx="113">
                  <c:v>122.304</c:v>
                </c:pt>
                <c:pt idx="114">
                  <c:v>122.662</c:v>
                </c:pt>
                <c:pt idx="115">
                  <c:v>123.422</c:v>
                </c:pt>
                <c:pt idx="116">
                  <c:v>124.072</c:v>
                </c:pt>
                <c:pt idx="117">
                  <c:v>124.143</c:v>
                </c:pt>
                <c:pt idx="118">
                  <c:v>124.777</c:v>
                </c:pt>
                <c:pt idx="119">
                  <c:v>125.481</c:v>
                </c:pt>
                <c:pt idx="120">
                  <c:v>126.749</c:v>
                </c:pt>
                <c:pt idx="121">
                  <c:v>126.288</c:v>
                </c:pt>
                <c:pt idx="122">
                  <c:v>127.117</c:v>
                </c:pt>
                <c:pt idx="123">
                  <c:v>127.694</c:v>
                </c:pt>
                <c:pt idx="124">
                  <c:v>128.501</c:v>
                </c:pt>
                <c:pt idx="125">
                  <c:v>128.042</c:v>
                </c:pt>
                <c:pt idx="126">
                  <c:v>129.005</c:v>
                </c:pt>
                <c:pt idx="127">
                  <c:v>129.052</c:v>
                </c:pt>
                <c:pt idx="128">
                  <c:v>129.29</c:v>
                </c:pt>
                <c:pt idx="129">
                  <c:v>129.84</c:v>
                </c:pt>
                <c:pt idx="130">
                  <c:v>130.378</c:v>
                </c:pt>
                <c:pt idx="131">
                  <c:v>130.71</c:v>
                </c:pt>
                <c:pt idx="132">
                  <c:v>130.754</c:v>
                </c:pt>
                <c:pt idx="133">
                  <c:v>131.561</c:v>
                </c:pt>
                <c:pt idx="134">
                  <c:v>131.573</c:v>
                </c:pt>
                <c:pt idx="135">
                  <c:v>131.987</c:v>
                </c:pt>
                <c:pt idx="136">
                  <c:v>132.508</c:v>
                </c:pt>
                <c:pt idx="137">
                  <c:v>133.719</c:v>
                </c:pt>
                <c:pt idx="138">
                  <c:v>133.939</c:v>
                </c:pt>
                <c:pt idx="139">
                  <c:v>134.408</c:v>
                </c:pt>
                <c:pt idx="140">
                  <c:v>135.04</c:v>
                </c:pt>
                <c:pt idx="141">
                  <c:v>135.669</c:v>
                </c:pt>
                <c:pt idx="142">
                  <c:v>136.088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Taulukko!$AD$3:$AD$151</c:f>
              <c:numCache>
                <c:ptCount val="147"/>
                <c:pt idx="0">
                  <c:v>58.7187</c:v>
                </c:pt>
                <c:pt idx="1">
                  <c:v>59.2855</c:v>
                </c:pt>
                <c:pt idx="2">
                  <c:v>59.8677</c:v>
                </c:pt>
                <c:pt idx="3">
                  <c:v>60.4575</c:v>
                </c:pt>
                <c:pt idx="4">
                  <c:v>61.0424</c:v>
                </c:pt>
                <c:pt idx="5">
                  <c:v>61.6039</c:v>
                </c:pt>
                <c:pt idx="6">
                  <c:v>62.1341</c:v>
                </c:pt>
                <c:pt idx="7">
                  <c:v>62.6371</c:v>
                </c:pt>
                <c:pt idx="8">
                  <c:v>63.1195</c:v>
                </c:pt>
                <c:pt idx="9">
                  <c:v>63.6133</c:v>
                </c:pt>
                <c:pt idx="10">
                  <c:v>64.1462</c:v>
                </c:pt>
                <c:pt idx="11">
                  <c:v>64.6975</c:v>
                </c:pt>
                <c:pt idx="12">
                  <c:v>65.2449</c:v>
                </c:pt>
                <c:pt idx="13">
                  <c:v>65.8078</c:v>
                </c:pt>
                <c:pt idx="14">
                  <c:v>66.3988</c:v>
                </c:pt>
                <c:pt idx="15">
                  <c:v>67.0114</c:v>
                </c:pt>
                <c:pt idx="16">
                  <c:v>67.6528</c:v>
                </c:pt>
                <c:pt idx="17">
                  <c:v>68.3479</c:v>
                </c:pt>
                <c:pt idx="18">
                  <c:v>69.1212</c:v>
                </c:pt>
                <c:pt idx="19">
                  <c:v>69.9767</c:v>
                </c:pt>
                <c:pt idx="20">
                  <c:v>70.8876</c:v>
                </c:pt>
                <c:pt idx="21">
                  <c:v>71.7995</c:v>
                </c:pt>
                <c:pt idx="22">
                  <c:v>72.673</c:v>
                </c:pt>
                <c:pt idx="23">
                  <c:v>73.5143</c:v>
                </c:pt>
                <c:pt idx="24">
                  <c:v>74.3389</c:v>
                </c:pt>
                <c:pt idx="25">
                  <c:v>75.1196</c:v>
                </c:pt>
                <c:pt idx="26">
                  <c:v>75.859</c:v>
                </c:pt>
                <c:pt idx="27">
                  <c:v>76.6022</c:v>
                </c:pt>
                <c:pt idx="28">
                  <c:v>77.3568</c:v>
                </c:pt>
                <c:pt idx="29">
                  <c:v>78.1029</c:v>
                </c:pt>
                <c:pt idx="30">
                  <c:v>78.8113</c:v>
                </c:pt>
                <c:pt idx="31">
                  <c:v>79.4751</c:v>
                </c:pt>
                <c:pt idx="32">
                  <c:v>80.1335</c:v>
                </c:pt>
                <c:pt idx="33">
                  <c:v>80.8074</c:v>
                </c:pt>
                <c:pt idx="34">
                  <c:v>81.4811</c:v>
                </c:pt>
                <c:pt idx="35">
                  <c:v>82.1544</c:v>
                </c:pt>
                <c:pt idx="36">
                  <c:v>82.8528</c:v>
                </c:pt>
                <c:pt idx="37">
                  <c:v>83.5922</c:v>
                </c:pt>
                <c:pt idx="38">
                  <c:v>84.3479</c:v>
                </c:pt>
                <c:pt idx="39">
                  <c:v>85.0757</c:v>
                </c:pt>
                <c:pt idx="40">
                  <c:v>85.7658</c:v>
                </c:pt>
                <c:pt idx="41">
                  <c:v>86.4422</c:v>
                </c:pt>
                <c:pt idx="42">
                  <c:v>87.1065</c:v>
                </c:pt>
                <c:pt idx="43">
                  <c:v>87.7302</c:v>
                </c:pt>
                <c:pt idx="44">
                  <c:v>88.3033</c:v>
                </c:pt>
                <c:pt idx="45">
                  <c:v>88.8433</c:v>
                </c:pt>
                <c:pt idx="46">
                  <c:v>89.3856</c:v>
                </c:pt>
                <c:pt idx="47">
                  <c:v>89.9533</c:v>
                </c:pt>
                <c:pt idx="48">
                  <c:v>90.497</c:v>
                </c:pt>
                <c:pt idx="49">
                  <c:v>90.9614</c:v>
                </c:pt>
                <c:pt idx="50">
                  <c:v>91.3696</c:v>
                </c:pt>
                <c:pt idx="51">
                  <c:v>91.7908</c:v>
                </c:pt>
                <c:pt idx="52">
                  <c:v>92.2355</c:v>
                </c:pt>
                <c:pt idx="53">
                  <c:v>92.6771</c:v>
                </c:pt>
                <c:pt idx="54">
                  <c:v>93.1402</c:v>
                </c:pt>
                <c:pt idx="55">
                  <c:v>93.6577</c:v>
                </c:pt>
                <c:pt idx="56">
                  <c:v>94.2354</c:v>
                </c:pt>
                <c:pt idx="57">
                  <c:v>94.8437</c:v>
                </c:pt>
                <c:pt idx="58">
                  <c:v>95.4352</c:v>
                </c:pt>
                <c:pt idx="59">
                  <c:v>96.0134</c:v>
                </c:pt>
                <c:pt idx="60">
                  <c:v>96.6344</c:v>
                </c:pt>
                <c:pt idx="61">
                  <c:v>97.3192</c:v>
                </c:pt>
                <c:pt idx="62">
                  <c:v>98.0095</c:v>
                </c:pt>
                <c:pt idx="63">
                  <c:v>98.6357</c:v>
                </c:pt>
                <c:pt idx="64">
                  <c:v>99.2159</c:v>
                </c:pt>
                <c:pt idx="65">
                  <c:v>99.7743</c:v>
                </c:pt>
                <c:pt idx="66">
                  <c:v>100.281</c:v>
                </c:pt>
                <c:pt idx="67">
                  <c:v>100.736</c:v>
                </c:pt>
                <c:pt idx="68">
                  <c:v>101.164</c:v>
                </c:pt>
                <c:pt idx="69">
                  <c:v>101.607</c:v>
                </c:pt>
                <c:pt idx="70">
                  <c:v>102.096</c:v>
                </c:pt>
                <c:pt idx="71">
                  <c:v>102.571</c:v>
                </c:pt>
                <c:pt idx="72">
                  <c:v>102.982</c:v>
                </c:pt>
                <c:pt idx="73">
                  <c:v>103.384</c:v>
                </c:pt>
                <c:pt idx="74">
                  <c:v>103.814</c:v>
                </c:pt>
                <c:pt idx="75">
                  <c:v>104.262</c:v>
                </c:pt>
                <c:pt idx="76">
                  <c:v>104.725</c:v>
                </c:pt>
                <c:pt idx="77">
                  <c:v>105.209</c:v>
                </c:pt>
                <c:pt idx="78">
                  <c:v>105.699</c:v>
                </c:pt>
                <c:pt idx="79">
                  <c:v>106.172</c:v>
                </c:pt>
                <c:pt idx="80">
                  <c:v>106.61</c:v>
                </c:pt>
                <c:pt idx="81">
                  <c:v>107.015</c:v>
                </c:pt>
                <c:pt idx="82">
                  <c:v>107.398</c:v>
                </c:pt>
                <c:pt idx="83">
                  <c:v>107.781</c:v>
                </c:pt>
                <c:pt idx="84">
                  <c:v>108.176</c:v>
                </c:pt>
                <c:pt idx="85">
                  <c:v>108.561</c:v>
                </c:pt>
                <c:pt idx="86">
                  <c:v>108.946</c:v>
                </c:pt>
                <c:pt idx="87">
                  <c:v>109.362</c:v>
                </c:pt>
                <c:pt idx="88">
                  <c:v>109.793</c:v>
                </c:pt>
                <c:pt idx="89">
                  <c:v>110.21</c:v>
                </c:pt>
                <c:pt idx="90">
                  <c:v>110.644</c:v>
                </c:pt>
                <c:pt idx="91">
                  <c:v>111.128</c:v>
                </c:pt>
                <c:pt idx="92">
                  <c:v>111.645</c:v>
                </c:pt>
                <c:pt idx="93">
                  <c:v>112.142</c:v>
                </c:pt>
                <c:pt idx="94">
                  <c:v>112.607</c:v>
                </c:pt>
                <c:pt idx="95">
                  <c:v>113.073</c:v>
                </c:pt>
                <c:pt idx="96">
                  <c:v>113.569</c:v>
                </c:pt>
                <c:pt idx="97">
                  <c:v>114.088</c:v>
                </c:pt>
                <c:pt idx="98">
                  <c:v>114.635</c:v>
                </c:pt>
                <c:pt idx="99">
                  <c:v>115.19</c:v>
                </c:pt>
                <c:pt idx="100">
                  <c:v>115.711</c:v>
                </c:pt>
                <c:pt idx="101">
                  <c:v>116.213</c:v>
                </c:pt>
                <c:pt idx="102">
                  <c:v>116.728</c:v>
                </c:pt>
                <c:pt idx="103">
                  <c:v>117.252</c:v>
                </c:pt>
                <c:pt idx="104">
                  <c:v>117.769</c:v>
                </c:pt>
                <c:pt idx="105">
                  <c:v>118.277</c:v>
                </c:pt>
                <c:pt idx="106">
                  <c:v>118.772</c:v>
                </c:pt>
                <c:pt idx="107">
                  <c:v>119.266</c:v>
                </c:pt>
                <c:pt idx="108">
                  <c:v>119.8</c:v>
                </c:pt>
                <c:pt idx="109">
                  <c:v>120.378</c:v>
                </c:pt>
                <c:pt idx="110">
                  <c:v>120.919</c:v>
                </c:pt>
                <c:pt idx="111">
                  <c:v>121.387</c:v>
                </c:pt>
                <c:pt idx="112">
                  <c:v>121.855</c:v>
                </c:pt>
                <c:pt idx="113">
                  <c:v>122.371</c:v>
                </c:pt>
                <c:pt idx="114">
                  <c:v>122.915</c:v>
                </c:pt>
                <c:pt idx="115">
                  <c:v>123.471</c:v>
                </c:pt>
                <c:pt idx="116">
                  <c:v>124.008</c:v>
                </c:pt>
                <c:pt idx="117">
                  <c:v>124.526</c:v>
                </c:pt>
                <c:pt idx="118">
                  <c:v>125.083</c:v>
                </c:pt>
                <c:pt idx="119">
                  <c:v>125.693</c:v>
                </c:pt>
                <c:pt idx="120">
                  <c:v>126.272</c:v>
                </c:pt>
                <c:pt idx="121">
                  <c:v>126.771</c:v>
                </c:pt>
                <c:pt idx="122">
                  <c:v>127.261</c:v>
                </c:pt>
                <c:pt idx="123">
                  <c:v>127.758</c:v>
                </c:pt>
                <c:pt idx="124">
                  <c:v>128.189</c:v>
                </c:pt>
                <c:pt idx="125">
                  <c:v>128.554</c:v>
                </c:pt>
                <c:pt idx="126">
                  <c:v>128.91</c:v>
                </c:pt>
                <c:pt idx="127">
                  <c:v>129.255</c:v>
                </c:pt>
                <c:pt idx="128">
                  <c:v>129.604</c:v>
                </c:pt>
                <c:pt idx="129">
                  <c:v>129.988</c:v>
                </c:pt>
                <c:pt idx="130">
                  <c:v>130.381</c:v>
                </c:pt>
                <c:pt idx="131">
                  <c:v>130.747</c:v>
                </c:pt>
                <c:pt idx="132">
                  <c:v>131.111</c:v>
                </c:pt>
                <c:pt idx="133">
                  <c:v>131.497</c:v>
                </c:pt>
                <c:pt idx="134">
                  <c:v>131.899</c:v>
                </c:pt>
                <c:pt idx="135">
                  <c:v>132.354</c:v>
                </c:pt>
                <c:pt idx="136">
                  <c:v>132.903</c:v>
                </c:pt>
                <c:pt idx="137">
                  <c:v>133.499</c:v>
                </c:pt>
                <c:pt idx="138">
                  <c:v>134.066</c:v>
                </c:pt>
                <c:pt idx="139">
                  <c:v>134.611</c:v>
                </c:pt>
                <c:pt idx="140">
                  <c:v>135.164</c:v>
                </c:pt>
                <c:pt idx="141">
                  <c:v>135.709</c:v>
                </c:pt>
                <c:pt idx="142">
                  <c:v>136.234</c:v>
                </c:pt>
              </c:numCache>
            </c:numRef>
          </c:val>
          <c:smooth val="0"/>
        </c:ser>
        <c:axId val="36943364"/>
        <c:axId val="25396965"/>
      </c:lineChart>
      <c:catAx>
        <c:axId val="36943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5396965"/>
        <c:crossesAt val="40"/>
        <c:auto val="0"/>
        <c:lblOffset val="100"/>
        <c:tickLblSkip val="6"/>
        <c:noMultiLvlLbl val="0"/>
      </c:catAx>
      <c:valAx>
        <c:axId val="25396965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94336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Taulukko!$AF$3:$AF$151</c:f>
              <c:numCache>
                <c:ptCount val="147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185.84</c:v>
                </c:pt>
                <c:pt idx="140">
                  <c:v>166.26</c:v>
                </c:pt>
                <c:pt idx="141">
                  <c:v>164.98</c:v>
                </c:pt>
                <c:pt idx="142">
                  <c:v>167.71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Taulukko!$AG$3:$AG$151</c:f>
              <c:numCache>
                <c:ptCount val="147"/>
                <c:pt idx="0">
                  <c:v>58.3141</c:v>
                </c:pt>
                <c:pt idx="1">
                  <c:v>58.8527</c:v>
                </c:pt>
                <c:pt idx="2">
                  <c:v>59.7863</c:v>
                </c:pt>
                <c:pt idx="3">
                  <c:v>60.2504</c:v>
                </c:pt>
                <c:pt idx="4">
                  <c:v>60.8151</c:v>
                </c:pt>
                <c:pt idx="5">
                  <c:v>61.817</c:v>
                </c:pt>
                <c:pt idx="6">
                  <c:v>61.8345</c:v>
                </c:pt>
                <c:pt idx="7">
                  <c:v>62.3047</c:v>
                </c:pt>
                <c:pt idx="8">
                  <c:v>63.3945</c:v>
                </c:pt>
                <c:pt idx="9">
                  <c:v>63.4036</c:v>
                </c:pt>
                <c:pt idx="10">
                  <c:v>64.3634</c:v>
                </c:pt>
                <c:pt idx="11">
                  <c:v>65.307</c:v>
                </c:pt>
                <c:pt idx="12">
                  <c:v>65.4702</c:v>
                </c:pt>
                <c:pt idx="13">
                  <c:v>66.3325</c:v>
                </c:pt>
                <c:pt idx="14">
                  <c:v>66.3271</c:v>
                </c:pt>
                <c:pt idx="15">
                  <c:v>66.8385</c:v>
                </c:pt>
                <c:pt idx="16">
                  <c:v>67.4006</c:v>
                </c:pt>
                <c:pt idx="17">
                  <c:v>67.728</c:v>
                </c:pt>
                <c:pt idx="18">
                  <c:v>68.2478</c:v>
                </c:pt>
                <c:pt idx="19">
                  <c:v>69.0555</c:v>
                </c:pt>
                <c:pt idx="20">
                  <c:v>68.83</c:v>
                </c:pt>
                <c:pt idx="21">
                  <c:v>70.4393</c:v>
                </c:pt>
                <c:pt idx="22">
                  <c:v>70.5855</c:v>
                </c:pt>
                <c:pt idx="23">
                  <c:v>70.9109</c:v>
                </c:pt>
                <c:pt idx="24">
                  <c:v>71.7776</c:v>
                </c:pt>
                <c:pt idx="25">
                  <c:v>71.8056</c:v>
                </c:pt>
                <c:pt idx="26">
                  <c:v>72.5656</c:v>
                </c:pt>
                <c:pt idx="27">
                  <c:v>73.2699</c:v>
                </c:pt>
                <c:pt idx="28">
                  <c:v>73.7279</c:v>
                </c:pt>
                <c:pt idx="29">
                  <c:v>74.3078</c:v>
                </c:pt>
                <c:pt idx="30">
                  <c:v>75.2415</c:v>
                </c:pt>
                <c:pt idx="31">
                  <c:v>75.9657</c:v>
                </c:pt>
                <c:pt idx="32">
                  <c:v>76.5862</c:v>
                </c:pt>
                <c:pt idx="33">
                  <c:v>76.7836</c:v>
                </c:pt>
                <c:pt idx="34">
                  <c:v>77.3915</c:v>
                </c:pt>
                <c:pt idx="35">
                  <c:v>77.8488</c:v>
                </c:pt>
                <c:pt idx="36">
                  <c:v>79.1964</c:v>
                </c:pt>
                <c:pt idx="37">
                  <c:v>79.9958</c:v>
                </c:pt>
                <c:pt idx="38">
                  <c:v>80.3384</c:v>
                </c:pt>
                <c:pt idx="39">
                  <c:v>81.1439</c:v>
                </c:pt>
                <c:pt idx="40">
                  <c:v>82.2327</c:v>
                </c:pt>
                <c:pt idx="41">
                  <c:v>82.4284</c:v>
                </c:pt>
                <c:pt idx="42">
                  <c:v>83.2643</c:v>
                </c:pt>
                <c:pt idx="43">
                  <c:v>84.1559</c:v>
                </c:pt>
                <c:pt idx="44">
                  <c:v>84.7993</c:v>
                </c:pt>
                <c:pt idx="45">
                  <c:v>85.4205</c:v>
                </c:pt>
                <c:pt idx="46">
                  <c:v>86.2619</c:v>
                </c:pt>
                <c:pt idx="47">
                  <c:v>86.7846</c:v>
                </c:pt>
                <c:pt idx="48">
                  <c:v>87.6565</c:v>
                </c:pt>
                <c:pt idx="49">
                  <c:v>88.2639</c:v>
                </c:pt>
                <c:pt idx="50">
                  <c:v>88.8695</c:v>
                </c:pt>
                <c:pt idx="51">
                  <c:v>89.4733</c:v>
                </c:pt>
                <c:pt idx="52">
                  <c:v>89.6856</c:v>
                </c:pt>
                <c:pt idx="53">
                  <c:v>90.1498</c:v>
                </c:pt>
                <c:pt idx="54">
                  <c:v>91.955</c:v>
                </c:pt>
                <c:pt idx="55">
                  <c:v>91.9109</c:v>
                </c:pt>
                <c:pt idx="56">
                  <c:v>92.7601</c:v>
                </c:pt>
                <c:pt idx="57">
                  <c:v>93.7913</c:v>
                </c:pt>
                <c:pt idx="58">
                  <c:v>93.7141</c:v>
                </c:pt>
                <c:pt idx="59">
                  <c:v>94.7987</c:v>
                </c:pt>
                <c:pt idx="60">
                  <c:v>94.8068</c:v>
                </c:pt>
                <c:pt idx="61">
                  <c:v>95.9704</c:v>
                </c:pt>
                <c:pt idx="62">
                  <c:v>97.2486</c:v>
                </c:pt>
                <c:pt idx="63">
                  <c:v>97.5066</c:v>
                </c:pt>
                <c:pt idx="64">
                  <c:v>98.8667</c:v>
                </c:pt>
                <c:pt idx="65">
                  <c:v>99.6422</c:v>
                </c:pt>
                <c:pt idx="66">
                  <c:v>100.471</c:v>
                </c:pt>
                <c:pt idx="67">
                  <c:v>101.214</c:v>
                </c:pt>
                <c:pt idx="68">
                  <c:v>102.42</c:v>
                </c:pt>
                <c:pt idx="69">
                  <c:v>102.688</c:v>
                </c:pt>
                <c:pt idx="70">
                  <c:v>104.185</c:v>
                </c:pt>
                <c:pt idx="71">
                  <c:v>105.396</c:v>
                </c:pt>
                <c:pt idx="72">
                  <c:v>105.861</c:v>
                </c:pt>
                <c:pt idx="73">
                  <c:v>107.2</c:v>
                </c:pt>
                <c:pt idx="74">
                  <c:v>107.837</c:v>
                </c:pt>
                <c:pt idx="75">
                  <c:v>109.384</c:v>
                </c:pt>
                <c:pt idx="76">
                  <c:v>109.89</c:v>
                </c:pt>
                <c:pt idx="77">
                  <c:v>111.785</c:v>
                </c:pt>
                <c:pt idx="78">
                  <c:v>111.005</c:v>
                </c:pt>
                <c:pt idx="79">
                  <c:v>113.055</c:v>
                </c:pt>
                <c:pt idx="80">
                  <c:v>113.83</c:v>
                </c:pt>
                <c:pt idx="81">
                  <c:v>115.278</c:v>
                </c:pt>
                <c:pt idx="82">
                  <c:v>116.659</c:v>
                </c:pt>
                <c:pt idx="83">
                  <c:v>117.072</c:v>
                </c:pt>
                <c:pt idx="84">
                  <c:v>118.451</c:v>
                </c:pt>
                <c:pt idx="85">
                  <c:v>119.061</c:v>
                </c:pt>
                <c:pt idx="86">
                  <c:v>120.271</c:v>
                </c:pt>
                <c:pt idx="87">
                  <c:v>121.497</c:v>
                </c:pt>
                <c:pt idx="88">
                  <c:v>122.091</c:v>
                </c:pt>
                <c:pt idx="89">
                  <c:v>122.606</c:v>
                </c:pt>
                <c:pt idx="90">
                  <c:v>123.968</c:v>
                </c:pt>
                <c:pt idx="91">
                  <c:v>125.005</c:v>
                </c:pt>
                <c:pt idx="92">
                  <c:v>125.917</c:v>
                </c:pt>
                <c:pt idx="93">
                  <c:v>126.639</c:v>
                </c:pt>
                <c:pt idx="94">
                  <c:v>127.454</c:v>
                </c:pt>
                <c:pt idx="95">
                  <c:v>128.819</c:v>
                </c:pt>
                <c:pt idx="96">
                  <c:v>129.313</c:v>
                </c:pt>
                <c:pt idx="97">
                  <c:v>130.035</c:v>
                </c:pt>
                <c:pt idx="98">
                  <c:v>131.227</c:v>
                </c:pt>
                <c:pt idx="99">
                  <c:v>131.739</c:v>
                </c:pt>
                <c:pt idx="100">
                  <c:v>133.801</c:v>
                </c:pt>
                <c:pt idx="101">
                  <c:v>134.377</c:v>
                </c:pt>
                <c:pt idx="102">
                  <c:v>135.244</c:v>
                </c:pt>
                <c:pt idx="103">
                  <c:v>136.278</c:v>
                </c:pt>
                <c:pt idx="104">
                  <c:v>136.955</c:v>
                </c:pt>
                <c:pt idx="105">
                  <c:v>137.942</c:v>
                </c:pt>
                <c:pt idx="106">
                  <c:v>138.756</c:v>
                </c:pt>
                <c:pt idx="107">
                  <c:v>139.111</c:v>
                </c:pt>
                <c:pt idx="108">
                  <c:v>142.04</c:v>
                </c:pt>
                <c:pt idx="109">
                  <c:v>142.214</c:v>
                </c:pt>
                <c:pt idx="110">
                  <c:v>143.005</c:v>
                </c:pt>
                <c:pt idx="111">
                  <c:v>143.449</c:v>
                </c:pt>
                <c:pt idx="112">
                  <c:v>144.91</c:v>
                </c:pt>
                <c:pt idx="113">
                  <c:v>145.061</c:v>
                </c:pt>
                <c:pt idx="114">
                  <c:v>146.554</c:v>
                </c:pt>
                <c:pt idx="115">
                  <c:v>147.583</c:v>
                </c:pt>
                <c:pt idx="116">
                  <c:v>148.034</c:v>
                </c:pt>
                <c:pt idx="117">
                  <c:v>149.855</c:v>
                </c:pt>
                <c:pt idx="118">
                  <c:v>150.335</c:v>
                </c:pt>
                <c:pt idx="119">
                  <c:v>151.748</c:v>
                </c:pt>
                <c:pt idx="120">
                  <c:v>151.626</c:v>
                </c:pt>
                <c:pt idx="121">
                  <c:v>153.636</c:v>
                </c:pt>
                <c:pt idx="122">
                  <c:v>155.124</c:v>
                </c:pt>
                <c:pt idx="123">
                  <c:v>157.192</c:v>
                </c:pt>
                <c:pt idx="124">
                  <c:v>156.864</c:v>
                </c:pt>
                <c:pt idx="125">
                  <c:v>156.983</c:v>
                </c:pt>
                <c:pt idx="126">
                  <c:v>159.525</c:v>
                </c:pt>
                <c:pt idx="127">
                  <c:v>158.998</c:v>
                </c:pt>
                <c:pt idx="128">
                  <c:v>161.087</c:v>
                </c:pt>
                <c:pt idx="129">
                  <c:v>161.263</c:v>
                </c:pt>
                <c:pt idx="130">
                  <c:v>163.322</c:v>
                </c:pt>
                <c:pt idx="131">
                  <c:v>164.049</c:v>
                </c:pt>
                <c:pt idx="132">
                  <c:v>165.191</c:v>
                </c:pt>
                <c:pt idx="133">
                  <c:v>166.013</c:v>
                </c:pt>
                <c:pt idx="134">
                  <c:v>166.568</c:v>
                </c:pt>
                <c:pt idx="135">
                  <c:v>167.384</c:v>
                </c:pt>
                <c:pt idx="136">
                  <c:v>168.591</c:v>
                </c:pt>
                <c:pt idx="137">
                  <c:v>172.296</c:v>
                </c:pt>
                <c:pt idx="138">
                  <c:v>171.932</c:v>
                </c:pt>
                <c:pt idx="139">
                  <c:v>173.426</c:v>
                </c:pt>
                <c:pt idx="140">
                  <c:v>174.606</c:v>
                </c:pt>
                <c:pt idx="141">
                  <c:v>175.818</c:v>
                </c:pt>
                <c:pt idx="142">
                  <c:v>176.489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Taulukko!$AH$3:$AH$151</c:f>
              <c:numCache>
                <c:ptCount val="147"/>
                <c:pt idx="0">
                  <c:v>58.5158</c:v>
                </c:pt>
                <c:pt idx="1">
                  <c:v>59.0807</c:v>
                </c:pt>
                <c:pt idx="2">
                  <c:v>59.6645</c:v>
                </c:pt>
                <c:pt idx="3">
                  <c:v>60.2511</c:v>
                </c:pt>
                <c:pt idx="4">
                  <c:v>60.8376</c:v>
                </c:pt>
                <c:pt idx="5">
                  <c:v>61.416</c:v>
                </c:pt>
                <c:pt idx="6">
                  <c:v>61.9776</c:v>
                </c:pt>
                <c:pt idx="7">
                  <c:v>62.5437</c:v>
                </c:pt>
                <c:pt idx="8">
                  <c:v>63.1207</c:v>
                </c:pt>
                <c:pt idx="9">
                  <c:v>63.698</c:v>
                </c:pt>
                <c:pt idx="10">
                  <c:v>64.2823</c:v>
                </c:pt>
                <c:pt idx="11">
                  <c:v>64.8577</c:v>
                </c:pt>
                <c:pt idx="12">
                  <c:v>65.4025</c:v>
                </c:pt>
                <c:pt idx="13">
                  <c:v>65.9174</c:v>
                </c:pt>
                <c:pt idx="14">
                  <c:v>66.4077</c:v>
                </c:pt>
                <c:pt idx="15">
                  <c:v>66.8912</c:v>
                </c:pt>
                <c:pt idx="16">
                  <c:v>67.3793</c:v>
                </c:pt>
                <c:pt idx="17">
                  <c:v>67.8725</c:v>
                </c:pt>
                <c:pt idx="18">
                  <c:v>68.3784</c:v>
                </c:pt>
                <c:pt idx="19">
                  <c:v>68.8936</c:v>
                </c:pt>
                <c:pt idx="20">
                  <c:v>69.423</c:v>
                </c:pt>
                <c:pt idx="21">
                  <c:v>69.972</c:v>
                </c:pt>
                <c:pt idx="22">
                  <c:v>70.5132</c:v>
                </c:pt>
                <c:pt idx="23">
                  <c:v>71.0445</c:v>
                </c:pt>
                <c:pt idx="24">
                  <c:v>71.58</c:v>
                </c:pt>
                <c:pt idx="25">
                  <c:v>72.1219</c:v>
                </c:pt>
                <c:pt idx="26">
                  <c:v>72.685</c:v>
                </c:pt>
                <c:pt idx="27">
                  <c:v>73.2702</c:v>
                </c:pt>
                <c:pt idx="28">
                  <c:v>73.8693</c:v>
                </c:pt>
                <c:pt idx="29">
                  <c:v>74.4884</c:v>
                </c:pt>
                <c:pt idx="30">
                  <c:v>75.1254</c:v>
                </c:pt>
                <c:pt idx="31">
                  <c:v>75.7619</c:v>
                </c:pt>
                <c:pt idx="32">
                  <c:v>76.384</c:v>
                </c:pt>
                <c:pt idx="33">
                  <c:v>77.0011</c:v>
                </c:pt>
                <c:pt idx="34">
                  <c:v>77.6382</c:v>
                </c:pt>
                <c:pt idx="35">
                  <c:v>78.316</c:v>
                </c:pt>
                <c:pt idx="36">
                  <c:v>79.0301</c:v>
                </c:pt>
                <c:pt idx="37">
                  <c:v>79.748</c:v>
                </c:pt>
                <c:pt idx="38">
                  <c:v>80.4561</c:v>
                </c:pt>
                <c:pt idx="39">
                  <c:v>81.1699</c:v>
                </c:pt>
                <c:pt idx="40">
                  <c:v>81.8834</c:v>
                </c:pt>
                <c:pt idx="41">
                  <c:v>82.5862</c:v>
                </c:pt>
                <c:pt idx="42">
                  <c:v>83.2923</c:v>
                </c:pt>
                <c:pt idx="43">
                  <c:v>84.0035</c:v>
                </c:pt>
                <c:pt idx="44">
                  <c:v>84.7071</c:v>
                </c:pt>
                <c:pt idx="45">
                  <c:v>85.403</c:v>
                </c:pt>
                <c:pt idx="46">
                  <c:v>86.0926</c:v>
                </c:pt>
                <c:pt idx="47">
                  <c:v>86.7736</c:v>
                </c:pt>
                <c:pt idx="48">
                  <c:v>87.4451</c:v>
                </c:pt>
                <c:pt idx="49">
                  <c:v>88.1016</c:v>
                </c:pt>
                <c:pt idx="50">
                  <c:v>88.7413</c:v>
                </c:pt>
                <c:pt idx="51">
                  <c:v>89.3688</c:v>
                </c:pt>
                <c:pt idx="52">
                  <c:v>89.999</c:v>
                </c:pt>
                <c:pt idx="53">
                  <c:v>90.6634</c:v>
                </c:pt>
                <c:pt idx="54">
                  <c:v>91.3551</c:v>
                </c:pt>
                <c:pt idx="55">
                  <c:v>92.0371</c:v>
                </c:pt>
                <c:pt idx="56">
                  <c:v>92.7144</c:v>
                </c:pt>
                <c:pt idx="57">
                  <c:v>93.3885</c:v>
                </c:pt>
                <c:pt idx="58">
                  <c:v>94.0559</c:v>
                </c:pt>
                <c:pt idx="59">
                  <c:v>94.7386</c:v>
                </c:pt>
                <c:pt idx="60">
                  <c:v>95.4563</c:v>
                </c:pt>
                <c:pt idx="61">
                  <c:v>96.2284</c:v>
                </c:pt>
                <c:pt idx="62">
                  <c:v>97.0406</c:v>
                </c:pt>
                <c:pt idx="63">
                  <c:v>97.8713</c:v>
                </c:pt>
                <c:pt idx="64">
                  <c:v>98.7256</c:v>
                </c:pt>
                <c:pt idx="65">
                  <c:v>99.5935</c:v>
                </c:pt>
                <c:pt idx="66">
                  <c:v>100.467</c:v>
                </c:pt>
                <c:pt idx="67">
                  <c:v>101.354</c:v>
                </c:pt>
                <c:pt idx="68">
                  <c:v>102.257</c:v>
                </c:pt>
                <c:pt idx="69">
                  <c:v>103.18</c:v>
                </c:pt>
                <c:pt idx="70">
                  <c:v>104.136</c:v>
                </c:pt>
                <c:pt idx="71">
                  <c:v>105.107</c:v>
                </c:pt>
                <c:pt idx="72">
                  <c:v>106.076</c:v>
                </c:pt>
                <c:pt idx="73">
                  <c:v>107.055</c:v>
                </c:pt>
                <c:pt idx="74">
                  <c:v>108.046</c:v>
                </c:pt>
                <c:pt idx="75">
                  <c:v>109.044</c:v>
                </c:pt>
                <c:pt idx="76">
                  <c:v>110.039</c:v>
                </c:pt>
                <c:pt idx="77">
                  <c:v>111.018</c:v>
                </c:pt>
                <c:pt idx="78">
                  <c:v>111.991</c:v>
                </c:pt>
                <c:pt idx="79">
                  <c:v>113.002</c:v>
                </c:pt>
                <c:pt idx="80">
                  <c:v>114.05</c:v>
                </c:pt>
                <c:pt idx="81">
                  <c:v>115.109</c:v>
                </c:pt>
                <c:pt idx="82">
                  <c:v>116.154</c:v>
                </c:pt>
                <c:pt idx="83">
                  <c:v>117.169</c:v>
                </c:pt>
                <c:pt idx="84">
                  <c:v>118.168</c:v>
                </c:pt>
                <c:pt idx="85">
                  <c:v>119.156</c:v>
                </c:pt>
                <c:pt idx="86">
                  <c:v>120.137</c:v>
                </c:pt>
                <c:pt idx="87">
                  <c:v>121.101</c:v>
                </c:pt>
                <c:pt idx="88">
                  <c:v>122.034</c:v>
                </c:pt>
                <c:pt idx="89">
                  <c:v>122.961</c:v>
                </c:pt>
                <c:pt idx="90">
                  <c:v>123.904</c:v>
                </c:pt>
                <c:pt idx="91">
                  <c:v>124.848</c:v>
                </c:pt>
                <c:pt idx="92">
                  <c:v>125.775</c:v>
                </c:pt>
                <c:pt idx="93">
                  <c:v>126.69</c:v>
                </c:pt>
                <c:pt idx="94">
                  <c:v>127.607</c:v>
                </c:pt>
                <c:pt idx="95">
                  <c:v>128.526</c:v>
                </c:pt>
                <c:pt idx="96">
                  <c:v>129.437</c:v>
                </c:pt>
                <c:pt idx="97">
                  <c:v>130.355</c:v>
                </c:pt>
                <c:pt idx="98">
                  <c:v>131.298</c:v>
                </c:pt>
                <c:pt idx="99">
                  <c:v>132.271</c:v>
                </c:pt>
                <c:pt idx="100">
                  <c:v>133.264</c:v>
                </c:pt>
                <c:pt idx="101">
                  <c:v>134.238</c:v>
                </c:pt>
                <c:pt idx="102">
                  <c:v>135.188</c:v>
                </c:pt>
                <c:pt idx="103">
                  <c:v>136.128</c:v>
                </c:pt>
                <c:pt idx="104">
                  <c:v>137.061</c:v>
                </c:pt>
                <c:pt idx="105">
                  <c:v>137.998</c:v>
                </c:pt>
                <c:pt idx="106">
                  <c:v>138.949</c:v>
                </c:pt>
                <c:pt idx="107">
                  <c:v>139.938</c:v>
                </c:pt>
                <c:pt idx="108">
                  <c:v>140.952</c:v>
                </c:pt>
                <c:pt idx="109">
                  <c:v>141.921</c:v>
                </c:pt>
                <c:pt idx="110">
                  <c:v>142.838</c:v>
                </c:pt>
                <c:pt idx="111">
                  <c:v>143.747</c:v>
                </c:pt>
                <c:pt idx="112">
                  <c:v>144.662</c:v>
                </c:pt>
                <c:pt idx="113">
                  <c:v>145.591</c:v>
                </c:pt>
                <c:pt idx="114">
                  <c:v>146.545</c:v>
                </c:pt>
                <c:pt idx="115">
                  <c:v>147.518</c:v>
                </c:pt>
                <c:pt idx="116">
                  <c:v>148.504</c:v>
                </c:pt>
                <c:pt idx="117">
                  <c:v>149.511</c:v>
                </c:pt>
                <c:pt idx="118">
                  <c:v>150.523</c:v>
                </c:pt>
                <c:pt idx="119">
                  <c:v>151.535</c:v>
                </c:pt>
                <c:pt idx="120">
                  <c:v>152.572</c:v>
                </c:pt>
                <c:pt idx="121">
                  <c:v>153.664</c:v>
                </c:pt>
                <c:pt idx="122">
                  <c:v>154.781</c:v>
                </c:pt>
                <c:pt idx="123">
                  <c:v>155.844</c:v>
                </c:pt>
                <c:pt idx="124">
                  <c:v>156.823</c:v>
                </c:pt>
                <c:pt idx="125">
                  <c:v>157.787</c:v>
                </c:pt>
                <c:pt idx="126">
                  <c:v>158.778</c:v>
                </c:pt>
                <c:pt idx="127">
                  <c:v>159.776</c:v>
                </c:pt>
                <c:pt idx="128">
                  <c:v>160.795</c:v>
                </c:pt>
                <c:pt idx="129">
                  <c:v>161.841</c:v>
                </c:pt>
                <c:pt idx="130">
                  <c:v>162.907</c:v>
                </c:pt>
                <c:pt idx="131">
                  <c:v>163.971</c:v>
                </c:pt>
                <c:pt idx="132">
                  <c:v>165.02</c:v>
                </c:pt>
                <c:pt idx="133">
                  <c:v>166.065</c:v>
                </c:pt>
                <c:pt idx="134">
                  <c:v>167.132</c:v>
                </c:pt>
                <c:pt idx="135">
                  <c:v>168.267</c:v>
                </c:pt>
                <c:pt idx="136">
                  <c:v>169.503</c:v>
                </c:pt>
                <c:pt idx="137">
                  <c:v>170.784</c:v>
                </c:pt>
                <c:pt idx="138">
                  <c:v>172.013</c:v>
                </c:pt>
                <c:pt idx="139">
                  <c:v>173.202</c:v>
                </c:pt>
                <c:pt idx="140">
                  <c:v>174.378</c:v>
                </c:pt>
                <c:pt idx="141">
                  <c:v>175.53</c:v>
                </c:pt>
                <c:pt idx="142">
                  <c:v>176.665</c:v>
                </c:pt>
              </c:numCache>
            </c:numRef>
          </c:val>
          <c:smooth val="0"/>
        </c:ser>
        <c:axId val="38340862"/>
        <c:axId val="37945487"/>
      </c:lineChart>
      <c:catAx>
        <c:axId val="38340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7945487"/>
        <c:crossesAt val="40"/>
        <c:auto val="0"/>
        <c:lblOffset val="100"/>
        <c:tickLblSkip val="6"/>
        <c:noMultiLvlLbl val="0"/>
      </c:catAx>
      <c:valAx>
        <c:axId val="37945487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34086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Taulukko!$AJ$3:$AJ$151</c:f>
              <c:numCache>
                <c:ptCount val="14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146.8</c:v>
                </c:pt>
                <c:pt idx="139">
                  <c:v>136.7</c:v>
                </c:pt>
                <c:pt idx="140">
                  <c:v>133.6</c:v>
                </c:pt>
                <c:pt idx="141">
                  <c:v>130.9</c:v>
                </c:pt>
                <c:pt idx="142">
                  <c:v>131.7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Taulukko!$AK$3:$AK$151</c:f>
              <c:numCache>
                <c:ptCount val="147"/>
                <c:pt idx="0">
                  <c:v>66.1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68.7</c:v>
                </c:pt>
                <c:pt idx="5">
                  <c:v>70.1</c:v>
                </c:pt>
                <c:pt idx="6">
                  <c:v>69</c:v>
                </c:pt>
                <c:pt idx="7">
                  <c:v>69.1</c:v>
                </c:pt>
                <c:pt idx="8">
                  <c:v>71</c:v>
                </c:pt>
                <c:pt idx="9">
                  <c:v>69.8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74</c:v>
                </c:pt>
                <c:pt idx="20">
                  <c:v>73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76.5</c:v>
                </c:pt>
                <c:pt idx="27">
                  <c:v>77</c:v>
                </c:pt>
                <c:pt idx="28">
                  <c:v>78.5</c:v>
                </c:pt>
                <c:pt idx="29">
                  <c:v>77.4</c:v>
                </c:pt>
                <c:pt idx="30">
                  <c:v>79.3</c:v>
                </c:pt>
                <c:pt idx="31">
                  <c:v>80</c:v>
                </c:pt>
                <c:pt idx="32">
                  <c:v>80</c:v>
                </c:pt>
                <c:pt idx="33">
                  <c:v>81.3</c:v>
                </c:pt>
                <c:pt idx="34">
                  <c:v>80.7</c:v>
                </c:pt>
                <c:pt idx="35">
                  <c:v>82.1</c:v>
                </c:pt>
                <c:pt idx="36">
                  <c:v>83.9</c:v>
                </c:pt>
                <c:pt idx="37">
                  <c:v>83.9</c:v>
                </c:pt>
                <c:pt idx="38">
                  <c:v>83.3</c:v>
                </c:pt>
                <c:pt idx="39">
                  <c:v>87</c:v>
                </c:pt>
                <c:pt idx="40">
                  <c:v>86.1</c:v>
                </c:pt>
                <c:pt idx="41">
                  <c:v>86.1</c:v>
                </c:pt>
                <c:pt idx="42">
                  <c:v>88.4</c:v>
                </c:pt>
                <c:pt idx="43">
                  <c:v>87.7</c:v>
                </c:pt>
                <c:pt idx="44">
                  <c:v>88.6</c:v>
                </c:pt>
                <c:pt idx="45">
                  <c:v>90.3</c:v>
                </c:pt>
                <c:pt idx="46">
                  <c:v>89.4</c:v>
                </c:pt>
                <c:pt idx="47">
                  <c:v>90.5</c:v>
                </c:pt>
                <c:pt idx="48">
                  <c:v>88.9</c:v>
                </c:pt>
                <c:pt idx="49">
                  <c:v>90.4</c:v>
                </c:pt>
                <c:pt idx="50">
                  <c:v>91.6</c:v>
                </c:pt>
                <c:pt idx="51">
                  <c:v>91.7</c:v>
                </c:pt>
                <c:pt idx="52">
                  <c:v>91.3</c:v>
                </c:pt>
                <c:pt idx="53">
                  <c:v>91.9</c:v>
                </c:pt>
                <c:pt idx="54">
                  <c:v>94.2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94.5</c:v>
                </c:pt>
                <c:pt idx="59">
                  <c:v>95.5</c:v>
                </c:pt>
                <c:pt idx="60">
                  <c:v>95.5</c:v>
                </c:pt>
                <c:pt idx="61">
                  <c:v>96.8</c:v>
                </c:pt>
                <c:pt idx="62">
                  <c:v>97.8</c:v>
                </c:pt>
                <c:pt idx="63">
                  <c:v>97.9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103.4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105.2</c:v>
                </c:pt>
                <c:pt idx="73">
                  <c:v>107.4</c:v>
                </c:pt>
                <c:pt idx="74">
                  <c:v>107.6</c:v>
                </c:pt>
                <c:pt idx="75">
                  <c:v>107.1</c:v>
                </c:pt>
                <c:pt idx="76">
                  <c:v>107.3</c:v>
                </c:pt>
                <c:pt idx="77">
                  <c:v>109.6</c:v>
                </c:pt>
                <c:pt idx="78">
                  <c:v>107.9</c:v>
                </c:pt>
                <c:pt idx="79">
                  <c:v>110.9</c:v>
                </c:pt>
                <c:pt idx="80">
                  <c:v>109.2</c:v>
                </c:pt>
                <c:pt idx="81">
                  <c:v>109.7</c:v>
                </c:pt>
                <c:pt idx="82">
                  <c:v>111.1</c:v>
                </c:pt>
                <c:pt idx="83">
                  <c:v>110.2</c:v>
                </c:pt>
                <c:pt idx="84">
                  <c:v>110.8</c:v>
                </c:pt>
                <c:pt idx="85">
                  <c:v>111.1</c:v>
                </c:pt>
                <c:pt idx="86">
                  <c:v>113.5</c:v>
                </c:pt>
                <c:pt idx="87">
                  <c:v>110.8</c:v>
                </c:pt>
                <c:pt idx="88">
                  <c:v>113.3</c:v>
                </c:pt>
                <c:pt idx="89">
                  <c:v>112.7</c:v>
                </c:pt>
                <c:pt idx="90">
                  <c:v>112.3</c:v>
                </c:pt>
                <c:pt idx="91">
                  <c:v>114.3</c:v>
                </c:pt>
                <c:pt idx="92">
                  <c:v>112.7</c:v>
                </c:pt>
                <c:pt idx="93">
                  <c:v>113.1</c:v>
                </c:pt>
                <c:pt idx="94">
                  <c:v>114.9</c:v>
                </c:pt>
                <c:pt idx="95">
                  <c:v>115.1</c:v>
                </c:pt>
                <c:pt idx="96">
                  <c:v>116</c:v>
                </c:pt>
                <c:pt idx="97">
                  <c:v>115.2</c:v>
                </c:pt>
                <c:pt idx="98">
                  <c:v>114.2</c:v>
                </c:pt>
                <c:pt idx="99">
                  <c:v>116.7</c:v>
                </c:pt>
                <c:pt idx="100">
                  <c:v>117.9</c:v>
                </c:pt>
                <c:pt idx="101">
                  <c:v>115.9</c:v>
                </c:pt>
                <c:pt idx="102">
                  <c:v>116.5</c:v>
                </c:pt>
                <c:pt idx="103">
                  <c:v>118.3</c:v>
                </c:pt>
                <c:pt idx="104">
                  <c:v>117.2</c:v>
                </c:pt>
                <c:pt idx="105">
                  <c:v>118.6</c:v>
                </c:pt>
                <c:pt idx="106">
                  <c:v>117.9</c:v>
                </c:pt>
                <c:pt idx="107">
                  <c:v>117.1</c:v>
                </c:pt>
                <c:pt idx="108">
                  <c:v>120.4</c:v>
                </c:pt>
                <c:pt idx="109">
                  <c:v>119</c:v>
                </c:pt>
                <c:pt idx="110">
                  <c:v>119.7</c:v>
                </c:pt>
                <c:pt idx="111">
                  <c:v>120.3</c:v>
                </c:pt>
                <c:pt idx="112">
                  <c:v>120.4</c:v>
                </c:pt>
                <c:pt idx="113">
                  <c:v>121.1</c:v>
                </c:pt>
                <c:pt idx="114">
                  <c:v>122.7</c:v>
                </c:pt>
                <c:pt idx="115">
                  <c:v>121.1</c:v>
                </c:pt>
                <c:pt idx="116">
                  <c:v>121.9</c:v>
                </c:pt>
                <c:pt idx="117">
                  <c:v>123.4</c:v>
                </c:pt>
                <c:pt idx="118">
                  <c:v>122.7</c:v>
                </c:pt>
                <c:pt idx="119">
                  <c:v>124.2</c:v>
                </c:pt>
                <c:pt idx="120">
                  <c:v>124.4</c:v>
                </c:pt>
                <c:pt idx="121">
                  <c:v>125.4</c:v>
                </c:pt>
                <c:pt idx="122">
                  <c:v>127</c:v>
                </c:pt>
                <c:pt idx="123">
                  <c:v>127.7</c:v>
                </c:pt>
                <c:pt idx="124">
                  <c:v>126.8</c:v>
                </c:pt>
                <c:pt idx="125">
                  <c:v>126.9</c:v>
                </c:pt>
                <c:pt idx="126">
                  <c:v>129.2</c:v>
                </c:pt>
                <c:pt idx="127">
                  <c:v>128.6</c:v>
                </c:pt>
                <c:pt idx="128">
                  <c:v>130.8</c:v>
                </c:pt>
                <c:pt idx="129">
                  <c:v>130.2</c:v>
                </c:pt>
                <c:pt idx="130">
                  <c:v>130.7</c:v>
                </c:pt>
                <c:pt idx="131">
                  <c:v>132.1</c:v>
                </c:pt>
                <c:pt idx="132">
                  <c:v>131.4</c:v>
                </c:pt>
                <c:pt idx="133">
                  <c:v>132.4</c:v>
                </c:pt>
                <c:pt idx="134">
                  <c:v>131.9</c:v>
                </c:pt>
                <c:pt idx="135">
                  <c:v>132.7</c:v>
                </c:pt>
                <c:pt idx="136">
                  <c:v>132.5</c:v>
                </c:pt>
                <c:pt idx="137">
                  <c:v>137</c:v>
                </c:pt>
                <c:pt idx="138">
                  <c:v>134.7</c:v>
                </c:pt>
                <c:pt idx="139">
                  <c:v>136.4</c:v>
                </c:pt>
                <c:pt idx="140">
                  <c:v>138.6</c:v>
                </c:pt>
                <c:pt idx="141">
                  <c:v>138.1</c:v>
                </c:pt>
                <c:pt idx="142">
                  <c:v>139.1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Taulukko!$AM$3:$AM$151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Taulukko!$AL$3:$AL$151</c:f>
              <c:numCache>
                <c:ptCount val="147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111.1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115</c:v>
                </c:pt>
                <c:pt idx="96">
                  <c:v>115.2</c:v>
                </c:pt>
                <c:pt idx="97">
                  <c:v>115.4</c:v>
                </c:pt>
                <c:pt idx="98">
                  <c:v>115.6</c:v>
                </c:pt>
                <c:pt idx="99">
                  <c:v>116.1</c:v>
                </c:pt>
                <c:pt idx="100">
                  <c:v>116.6</c:v>
                </c:pt>
                <c:pt idx="101">
                  <c:v>116.8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117.9</c:v>
                </c:pt>
                <c:pt idx="106">
                  <c:v>118.1</c:v>
                </c:pt>
                <c:pt idx="107">
                  <c:v>118.5</c:v>
                </c:pt>
                <c:pt idx="108">
                  <c:v>119</c:v>
                </c:pt>
                <c:pt idx="109">
                  <c:v>119.4</c:v>
                </c:pt>
                <c:pt idx="110">
                  <c:v>119.8</c:v>
                </c:pt>
                <c:pt idx="111">
                  <c:v>120.2</c:v>
                </c:pt>
                <c:pt idx="112">
                  <c:v>120.7</c:v>
                </c:pt>
                <c:pt idx="113">
                  <c:v>121.2</c:v>
                </c:pt>
                <c:pt idx="114">
                  <c:v>121.6</c:v>
                </c:pt>
                <c:pt idx="115">
                  <c:v>121.9</c:v>
                </c:pt>
                <c:pt idx="116">
                  <c:v>122.3</c:v>
                </c:pt>
                <c:pt idx="117">
                  <c:v>122.8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125.6</c:v>
                </c:pt>
                <c:pt idx="122">
                  <c:v>126.4</c:v>
                </c:pt>
                <c:pt idx="123">
                  <c:v>127</c:v>
                </c:pt>
                <c:pt idx="124">
                  <c:v>127.3</c:v>
                </c:pt>
                <c:pt idx="125">
                  <c:v>127.8</c:v>
                </c:pt>
                <c:pt idx="126">
                  <c:v>128.5</c:v>
                </c:pt>
                <c:pt idx="127">
                  <c:v>129.2</c:v>
                </c:pt>
                <c:pt idx="128">
                  <c:v>129.9</c:v>
                </c:pt>
                <c:pt idx="129">
                  <c:v>130.5</c:v>
                </c:pt>
                <c:pt idx="130">
                  <c:v>131</c:v>
                </c:pt>
                <c:pt idx="131">
                  <c:v>131.4</c:v>
                </c:pt>
                <c:pt idx="132">
                  <c:v>131.7</c:v>
                </c:pt>
                <c:pt idx="133">
                  <c:v>132</c:v>
                </c:pt>
                <c:pt idx="134">
                  <c:v>132.3</c:v>
                </c:pt>
                <c:pt idx="135">
                  <c:v>132.9</c:v>
                </c:pt>
                <c:pt idx="136">
                  <c:v>133.8</c:v>
                </c:pt>
                <c:pt idx="137">
                  <c:v>134.8</c:v>
                </c:pt>
                <c:pt idx="138">
                  <c:v>135.8</c:v>
                </c:pt>
                <c:pt idx="139">
                  <c:v>136.7</c:v>
                </c:pt>
                <c:pt idx="140">
                  <c:v>137.6</c:v>
                </c:pt>
                <c:pt idx="141">
                  <c:v>138.4</c:v>
                </c:pt>
                <c:pt idx="142">
                  <c:v>139.1</c:v>
                </c:pt>
              </c:numCache>
            </c:numRef>
          </c:val>
          <c:smooth val="0"/>
        </c:ser>
        <c:axId val="15409112"/>
        <c:axId val="5904153"/>
      </c:lineChart>
      <c:catAx>
        <c:axId val="15409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04153"/>
        <c:crossesAt val="40"/>
        <c:auto val="0"/>
        <c:lblOffset val="100"/>
        <c:tickLblSkip val="6"/>
        <c:noMultiLvlLbl val="0"/>
      </c:catAx>
      <c:valAx>
        <c:axId val="5904153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40911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9-11/05 - </v>
      </c>
      <c r="E2" s="90" t="str">
        <f>IF($I$5&lt;3,IF($I$5=2,12,11),$I$5-2)&amp;IF($I$5&lt;3,"/"&amp;RIGHT($I$4-3,2),)&amp;"-"&amp;$I$5&amp;"/"&amp;RIGHT($I$4-2,2)&amp;" - "</f>
        <v>9-11/04 - </v>
      </c>
      <c r="F2" s="25"/>
      <c r="G2" s="29"/>
    </row>
    <row r="3" spans="1:7" ht="13.5" thickBot="1">
      <c r="A3" s="27"/>
      <c r="B3" s="33"/>
      <c r="C3" s="66" t="str">
        <f>I5&amp;"/"&amp;I4</f>
        <v>11/2006</v>
      </c>
      <c r="D3" s="96" t="str">
        <f>IF($I$5&lt;3,IF($I$5=2,12,11),$I$5-2)&amp;IF($I$5&lt;3,"/"&amp;RIGHT($I$4-1,2),)&amp;"-"&amp;$I$5&amp;"/"&amp;RIGHT($I$4,2)</f>
        <v>9-11/06</v>
      </c>
      <c r="E3" s="94" t="str">
        <f>IF($I$5&lt;3,IF($I$5=2,12,11),$I$5-2)&amp;IF($I$5&lt;3,"/"&amp;RIGHT($I$4-2,2),)&amp;"-"&amp;$I$5&amp;"/"&amp;RIGHT($I$4-1,2)</f>
        <v>9-11/05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124.7</v>
      </c>
      <c r="D4" s="97">
        <f>LOOKUP(100000000,Muutos!C:C)</f>
        <v>4.705231109880986</v>
      </c>
      <c r="E4" s="100">
        <f>INDEX(Muutos!C:C,MATCH(LOOKUP(100000000,Muutos!C:C),Muutos!C:C,0)-12)</f>
        <v>5.58153126826418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110.57</v>
      </c>
      <c r="D5" s="98">
        <f>LOOKUP(100000000,Muutos!F:F)</f>
        <v>2.440250828206342</v>
      </c>
      <c r="E5" s="101">
        <f>INDEX(Muutos!F:F,MATCH(LOOKUP(100000000,Muutos!F:F),Muutos!F:F,0)-12)</f>
        <v>5.7987795337192845</v>
      </c>
      <c r="F5" s="80"/>
      <c r="G5" s="78"/>
      <c r="H5" s="70" t="s">
        <v>159</v>
      </c>
      <c r="I5" s="71">
        <v>11</v>
      </c>
    </row>
    <row r="6" spans="1:7" ht="14.25">
      <c r="A6" s="26" t="s">
        <v>28</v>
      </c>
      <c r="B6" s="31" t="s">
        <v>139</v>
      </c>
      <c r="C6" s="89">
        <f>LOOKUP(100000000,Taulukko!L:L)</f>
        <v>139</v>
      </c>
      <c r="D6" s="99">
        <f>LOOKUP(100000000,Muutos!I:I)</f>
        <v>7.597434632461768</v>
      </c>
      <c r="E6" s="102">
        <f>INDEX(Muutos!I:I,MATCH(LOOKUP(100000000,Muutos!I:I),Muutos!I:I,0)-12)</f>
        <v>8.251001335113495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130</v>
      </c>
      <c r="D7" s="99">
        <f>LOOKUP(100000000,Muutos!L:L)</f>
        <v>5.304678998911861</v>
      </c>
      <c r="E7" s="102">
        <f>INDEX(Muutos!L:L,MATCH(LOOKUP(100000000,Muutos!L:L),Muutos!L:L,0)-12)</f>
        <v>5.480631276901011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110.37</v>
      </c>
      <c r="D8" s="99">
        <f>LOOKUP(100000000,Muutos!O:O)</f>
        <v>5.726608739453487</v>
      </c>
      <c r="E8" s="102">
        <f>INDEX(Muutos!O:O,MATCH(LOOKUP(100000000,Muutos!O:O),Muutos!O:O,0)-12)</f>
        <v>3.227064443794465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126.27</v>
      </c>
      <c r="D9" s="99">
        <f>LOOKUP(100000000,Muutos!R:R)</f>
        <v>3.4476117103235673</v>
      </c>
      <c r="E9" s="102">
        <f>INDEX(Muutos!R:R,MATCH(LOOKUP(100000000,Muutos!R:R),Muutos!R:R,0)-12)</f>
        <v>4.514867429688844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134.93</v>
      </c>
      <c r="D10" s="99">
        <f>LOOKUP(100000000,Muutos!U:U)</f>
        <v>4.97801507537688</v>
      </c>
      <c r="E10" s="102">
        <f>INDEX(Muutos!U:U,MATCH(LOOKUP(100000000,Muutos!U:U),Muutos!U:U,0)-12)</f>
        <v>4.719618483801998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167.71</v>
      </c>
      <c r="D11" s="99">
        <f>LOOKUP(100000000,Muutos!X:X)</f>
        <v>8.661091510954332</v>
      </c>
      <c r="E11" s="102">
        <f>INDEX(Muutos!X:X,MATCH(LOOKUP(100000000,Muutos!X:X),Muutos!X:X,0)-12)</f>
        <v>8.573725527286483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131.7</v>
      </c>
      <c r="D12" s="99">
        <f>LOOKUP(100000000,Muutos!AA:AA)</f>
        <v>6.305339415079152</v>
      </c>
      <c r="E12" s="102">
        <f>INDEX(Muutos!AA:AA,MATCH(LOOKUP(100000000,Muutos!AA:AA),Muutos!AA:AA,0)-12)</f>
        <v>6.6075514874141765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3"/>
  <sheetViews>
    <sheetView workbookViewId="0" topLeftCell="A1">
      <pane xSplit="2" ySplit="2" topLeftCell="C1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73.9539</v>
      </c>
      <c r="F3" s="39">
        <v>74.1329</v>
      </c>
      <c r="G3" s="39"/>
      <c r="H3" s="61">
        <v>69.24</v>
      </c>
      <c r="I3" s="61">
        <v>74.3</v>
      </c>
      <c r="J3" s="61">
        <v>74.6</v>
      </c>
      <c r="K3" s="39"/>
      <c r="L3" s="39">
        <v>44.2</v>
      </c>
      <c r="M3" s="39">
        <v>57.3</v>
      </c>
      <c r="N3" s="39">
        <v>56.8</v>
      </c>
      <c r="O3" s="39"/>
      <c r="P3" s="39">
        <v>65.8</v>
      </c>
      <c r="Q3" s="39">
        <v>68.8138</v>
      </c>
      <c r="R3" s="39">
        <v>68.8573</v>
      </c>
      <c r="S3" s="39"/>
      <c r="T3" s="39">
        <v>84.74</v>
      </c>
      <c r="U3" s="39">
        <v>86.4119</v>
      </c>
      <c r="V3" s="39">
        <v>87.3772</v>
      </c>
      <c r="W3" s="39"/>
      <c r="X3" s="39">
        <v>75.17</v>
      </c>
      <c r="Y3" s="39">
        <v>81.1441</v>
      </c>
      <c r="Z3" s="39">
        <v>81.2869</v>
      </c>
      <c r="AA3" s="39"/>
      <c r="AB3" s="39">
        <v>51.67</v>
      </c>
      <c r="AC3" s="39">
        <v>58.6439</v>
      </c>
      <c r="AD3" s="39">
        <v>58.7187</v>
      </c>
      <c r="AE3" s="39"/>
      <c r="AF3" s="39">
        <v>54.65</v>
      </c>
      <c r="AG3" s="39">
        <v>58.3141</v>
      </c>
      <c r="AH3" s="39">
        <v>58.5158</v>
      </c>
      <c r="AI3" s="39"/>
      <c r="AJ3" s="39">
        <v>61.8</v>
      </c>
      <c r="AK3" s="39">
        <v>66.1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74.5457</v>
      </c>
      <c r="F4" s="34">
        <v>74.5424</v>
      </c>
      <c r="G4" s="34"/>
      <c r="H4" s="60">
        <v>71.54</v>
      </c>
      <c r="I4" s="60">
        <v>74.7</v>
      </c>
      <c r="J4" s="60">
        <v>75</v>
      </c>
      <c r="K4" s="34"/>
      <c r="L4" s="34">
        <v>45.7</v>
      </c>
      <c r="M4" s="34">
        <v>57</v>
      </c>
      <c r="N4" s="34">
        <v>57.1</v>
      </c>
      <c r="O4" s="34"/>
      <c r="P4" s="34">
        <v>67.9</v>
      </c>
      <c r="Q4" s="34">
        <v>69.4838</v>
      </c>
      <c r="R4" s="34">
        <v>69.2875</v>
      </c>
      <c r="T4" s="34">
        <v>84.97</v>
      </c>
      <c r="U4" s="34">
        <v>86.8632</v>
      </c>
      <c r="V4" s="34">
        <v>87.3718</v>
      </c>
      <c r="W4" s="34"/>
      <c r="X4" s="34">
        <v>77.64</v>
      </c>
      <c r="Y4" s="34">
        <v>81.7425</v>
      </c>
      <c r="Z4" s="34">
        <v>81.8159</v>
      </c>
      <c r="AA4" s="34"/>
      <c r="AB4" s="34">
        <v>55.86</v>
      </c>
      <c r="AC4" s="34">
        <v>59.1573</v>
      </c>
      <c r="AD4" s="34">
        <v>59.2855</v>
      </c>
      <c r="AE4" s="34"/>
      <c r="AF4" s="34">
        <v>55.78</v>
      </c>
      <c r="AG4" s="34">
        <v>58.8527</v>
      </c>
      <c r="AH4" s="34">
        <v>59.0807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71.2141</v>
      </c>
      <c r="F5" s="34">
        <v>75.003</v>
      </c>
      <c r="G5" s="34"/>
      <c r="H5" s="60">
        <v>73.13</v>
      </c>
      <c r="I5" s="60">
        <v>75</v>
      </c>
      <c r="J5" s="60">
        <v>75.3</v>
      </c>
      <c r="K5" s="34"/>
      <c r="L5" s="34">
        <v>51.1</v>
      </c>
      <c r="M5" s="34">
        <v>57.3</v>
      </c>
      <c r="N5" s="34">
        <v>57.4</v>
      </c>
      <c r="O5" s="34"/>
      <c r="P5" s="34">
        <v>69.5</v>
      </c>
      <c r="Q5" s="34">
        <v>69.6331</v>
      </c>
      <c r="R5" s="34">
        <v>69.7116</v>
      </c>
      <c r="T5" s="34">
        <v>85.51</v>
      </c>
      <c r="U5" s="34">
        <v>86.5404</v>
      </c>
      <c r="V5" s="34">
        <v>87.4085</v>
      </c>
      <c r="W5" s="34"/>
      <c r="X5" s="34">
        <v>75.16</v>
      </c>
      <c r="Y5" s="34">
        <v>77.3679</v>
      </c>
      <c r="Z5" s="34">
        <v>82.3564</v>
      </c>
      <c r="AA5" s="34"/>
      <c r="AB5" s="34">
        <v>58.42</v>
      </c>
      <c r="AC5" s="34">
        <v>59.7925</v>
      </c>
      <c r="AD5" s="34">
        <v>59.8677</v>
      </c>
      <c r="AE5" s="34"/>
      <c r="AF5" s="34">
        <v>57.4</v>
      </c>
      <c r="AG5" s="34">
        <v>59.7863</v>
      </c>
      <c r="AH5" s="34">
        <v>59.6645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75.6063</v>
      </c>
      <c r="F6" s="34">
        <v>75.4451</v>
      </c>
      <c r="G6" s="34"/>
      <c r="H6" s="60">
        <v>70.92</v>
      </c>
      <c r="I6" s="60">
        <v>75.5</v>
      </c>
      <c r="J6" s="60">
        <v>75.7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70.1704</v>
      </c>
      <c r="R6" s="34">
        <v>70.1368</v>
      </c>
      <c r="T6" s="34">
        <v>87.01</v>
      </c>
      <c r="U6" s="34">
        <v>87.1149</v>
      </c>
      <c r="V6" s="34">
        <v>87.476</v>
      </c>
      <c r="W6" s="34"/>
      <c r="X6" s="34">
        <v>79.92</v>
      </c>
      <c r="Y6" s="34">
        <v>82.9723</v>
      </c>
      <c r="Z6" s="34">
        <v>82.8954</v>
      </c>
      <c r="AA6" s="34"/>
      <c r="AB6" s="34">
        <v>58.78</v>
      </c>
      <c r="AC6" s="34">
        <v>60.398</v>
      </c>
      <c r="AD6" s="34">
        <v>60.4575</v>
      </c>
      <c r="AE6" s="34"/>
      <c r="AF6" s="34">
        <v>57.96</v>
      </c>
      <c r="AG6" s="34">
        <v>60.2504</v>
      </c>
      <c r="AH6" s="34">
        <v>60.2511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75.8728</v>
      </c>
      <c r="F7" s="34">
        <v>75.8355</v>
      </c>
      <c r="G7" s="34"/>
      <c r="H7" s="60">
        <v>74.97</v>
      </c>
      <c r="I7" s="60">
        <v>75.9</v>
      </c>
      <c r="J7" s="60">
        <v>76.1</v>
      </c>
      <c r="K7" s="34"/>
      <c r="L7" s="34">
        <v>52.1</v>
      </c>
      <c r="M7" s="34">
        <v>57.9</v>
      </c>
      <c r="N7" s="34">
        <v>58.1</v>
      </c>
      <c r="O7" s="34"/>
      <c r="P7" s="34">
        <v>72.3</v>
      </c>
      <c r="Q7" s="34">
        <v>70.561</v>
      </c>
      <c r="R7" s="34">
        <v>70.5587</v>
      </c>
      <c r="T7" s="34">
        <v>92.86</v>
      </c>
      <c r="U7" s="34">
        <v>87.0324</v>
      </c>
      <c r="V7" s="34">
        <v>87.5533</v>
      </c>
      <c r="W7" s="34"/>
      <c r="X7" s="34">
        <v>81.51</v>
      </c>
      <c r="Y7" s="34">
        <v>83.5045</v>
      </c>
      <c r="Z7" s="34">
        <v>83.4238</v>
      </c>
      <c r="AA7" s="34"/>
      <c r="AB7" s="34">
        <v>61.45</v>
      </c>
      <c r="AC7" s="34">
        <v>61.0212</v>
      </c>
      <c r="AD7" s="34">
        <v>61.0424</v>
      </c>
      <c r="AE7" s="34"/>
      <c r="AF7" s="34">
        <v>61.71</v>
      </c>
      <c r="AG7" s="34">
        <v>60.8151</v>
      </c>
      <c r="AH7" s="34">
        <v>60.8376</v>
      </c>
      <c r="AI7" s="34"/>
      <c r="AJ7" s="34">
        <v>70.5</v>
      </c>
      <c r="AK7" s="34">
        <v>68.7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76.3393</v>
      </c>
      <c r="F8" s="34">
        <v>76.1697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71.2308</v>
      </c>
      <c r="R8" s="34">
        <v>70.9748</v>
      </c>
      <c r="T8" s="34">
        <v>109.81</v>
      </c>
      <c r="U8" s="34">
        <v>88.2715</v>
      </c>
      <c r="V8" s="34">
        <v>87.5878</v>
      </c>
      <c r="W8" s="34"/>
      <c r="X8" s="34">
        <v>93.04</v>
      </c>
      <c r="Y8" s="34">
        <v>84.0201</v>
      </c>
      <c r="Z8" s="34">
        <v>83.9377</v>
      </c>
      <c r="AA8" s="34"/>
      <c r="AB8" s="34">
        <v>72.39</v>
      </c>
      <c r="AC8" s="34">
        <v>61.6815</v>
      </c>
      <c r="AD8" s="34">
        <v>61.6039</v>
      </c>
      <c r="AE8" s="34"/>
      <c r="AF8" s="34">
        <v>73.03</v>
      </c>
      <c r="AG8" s="34">
        <v>61.817</v>
      </c>
      <c r="AH8" s="34">
        <v>61.416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76.3731</v>
      </c>
      <c r="F9" s="34">
        <v>76.4726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71.1291</v>
      </c>
      <c r="R9" s="34">
        <v>71.394</v>
      </c>
      <c r="T9" s="34">
        <v>88.27</v>
      </c>
      <c r="U9" s="34">
        <v>86.6044</v>
      </c>
      <c r="V9" s="34">
        <v>87.555</v>
      </c>
      <c r="W9" s="34"/>
      <c r="X9" s="34">
        <v>103.01</v>
      </c>
      <c r="Y9" s="34">
        <v>84.4503</v>
      </c>
      <c r="Z9" s="34">
        <v>84.4368</v>
      </c>
      <c r="AA9" s="34"/>
      <c r="AB9" s="34">
        <v>67.28</v>
      </c>
      <c r="AC9" s="34">
        <v>62.0541</v>
      </c>
      <c r="AD9" s="34">
        <v>62.1341</v>
      </c>
      <c r="AE9" s="34"/>
      <c r="AF9" s="34">
        <v>63.77</v>
      </c>
      <c r="AG9" s="34">
        <v>61.8345</v>
      </c>
      <c r="AH9" s="34">
        <v>61.9776</v>
      </c>
      <c r="AI9" s="34"/>
      <c r="AJ9" s="34">
        <v>75.7</v>
      </c>
      <c r="AK9" s="34">
        <v>69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76.7568</v>
      </c>
      <c r="F10" s="34">
        <v>76.8149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59.1</v>
      </c>
      <c r="O10" s="34"/>
      <c r="P10" s="34">
        <v>70.6</v>
      </c>
      <c r="Q10" s="34">
        <v>71.7722</v>
      </c>
      <c r="R10" s="34">
        <v>71.8522</v>
      </c>
      <c r="T10" s="34">
        <v>81.66</v>
      </c>
      <c r="U10" s="34">
        <v>87.8402</v>
      </c>
      <c r="V10" s="34">
        <v>87.4791</v>
      </c>
      <c r="W10" s="34"/>
      <c r="X10" s="34">
        <v>86.44</v>
      </c>
      <c r="Y10" s="34">
        <v>85.034</v>
      </c>
      <c r="Z10" s="34">
        <v>84.9206</v>
      </c>
      <c r="AA10" s="34"/>
      <c r="AB10" s="34">
        <v>58.39</v>
      </c>
      <c r="AC10" s="34">
        <v>62.7318</v>
      </c>
      <c r="AD10" s="34">
        <v>62.6371</v>
      </c>
      <c r="AE10" s="34"/>
      <c r="AF10" s="34">
        <v>67.66</v>
      </c>
      <c r="AG10" s="34">
        <v>62.3047</v>
      </c>
      <c r="AH10" s="34">
        <v>62.5437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77.2265</v>
      </c>
      <c r="F11" s="34">
        <v>77.2217</v>
      </c>
      <c r="G11" s="34"/>
      <c r="H11" s="60">
        <v>76.36</v>
      </c>
      <c r="I11" s="60">
        <v>77.5</v>
      </c>
      <c r="J11" s="60">
        <v>77.7</v>
      </c>
      <c r="K11" s="34"/>
      <c r="L11" s="34">
        <v>68.5</v>
      </c>
      <c r="M11" s="34">
        <v>59.8</v>
      </c>
      <c r="N11" s="34">
        <v>59.5</v>
      </c>
      <c r="O11" s="34"/>
      <c r="P11" s="34">
        <v>69</v>
      </c>
      <c r="Q11" s="34">
        <v>72.7179</v>
      </c>
      <c r="R11" s="34">
        <v>72.3426</v>
      </c>
      <c r="T11" s="34">
        <v>79.72</v>
      </c>
      <c r="U11" s="34">
        <v>87.0541</v>
      </c>
      <c r="V11" s="34">
        <v>87.3472</v>
      </c>
      <c r="W11" s="34"/>
      <c r="X11" s="34">
        <v>79.66</v>
      </c>
      <c r="Y11" s="34">
        <v>85.5118</v>
      </c>
      <c r="Z11" s="34">
        <v>85.3824</v>
      </c>
      <c r="AA11" s="34"/>
      <c r="AB11" s="34">
        <v>59.6</v>
      </c>
      <c r="AC11" s="34">
        <v>62.9829</v>
      </c>
      <c r="AD11" s="34">
        <v>63.1195</v>
      </c>
      <c r="AE11" s="34"/>
      <c r="AF11" s="34">
        <v>59.75</v>
      </c>
      <c r="AG11" s="34">
        <v>63.3945</v>
      </c>
      <c r="AH11" s="34">
        <v>63.1207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77.6929</v>
      </c>
      <c r="F12" s="34">
        <v>77.6545</v>
      </c>
      <c r="G12" s="34"/>
      <c r="H12" s="60">
        <v>71.67</v>
      </c>
      <c r="I12" s="60">
        <v>77.9</v>
      </c>
      <c r="J12" s="60">
        <v>78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72.6053</v>
      </c>
      <c r="R12" s="34">
        <v>72.8293</v>
      </c>
      <c r="T12" s="34">
        <v>80.85</v>
      </c>
      <c r="U12" s="34">
        <v>86.799</v>
      </c>
      <c r="V12" s="34">
        <v>87.1614</v>
      </c>
      <c r="W12" s="34"/>
      <c r="X12" s="34">
        <v>80.83</v>
      </c>
      <c r="Y12" s="34">
        <v>85.5808</v>
      </c>
      <c r="Z12" s="34">
        <v>85.829</v>
      </c>
      <c r="AA12" s="34"/>
      <c r="AB12" s="34">
        <v>61.83</v>
      </c>
      <c r="AC12" s="34">
        <v>63.4312</v>
      </c>
      <c r="AD12" s="34">
        <v>63.6133</v>
      </c>
      <c r="AE12" s="34"/>
      <c r="AF12" s="34">
        <v>59.52</v>
      </c>
      <c r="AG12" s="34">
        <v>63.4036</v>
      </c>
      <c r="AH12" s="34">
        <v>63.698</v>
      </c>
      <c r="AI12" s="34"/>
      <c r="AJ12" s="34">
        <v>65.9</v>
      </c>
      <c r="AK12" s="34">
        <v>69.8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78.1673</v>
      </c>
      <c r="F13" s="34">
        <v>78.0789</v>
      </c>
      <c r="G13" s="34"/>
      <c r="H13" s="60">
        <v>72.6</v>
      </c>
      <c r="I13" s="60">
        <v>78.2</v>
      </c>
      <c r="J13" s="60">
        <v>78.4</v>
      </c>
      <c r="K13" s="34"/>
      <c r="L13" s="34">
        <v>60.6</v>
      </c>
      <c r="M13" s="34">
        <v>60.1</v>
      </c>
      <c r="N13" s="34">
        <v>60.4</v>
      </c>
      <c r="O13" s="34"/>
      <c r="P13" s="34">
        <v>70.5</v>
      </c>
      <c r="Q13" s="34">
        <v>73.2367</v>
      </c>
      <c r="R13" s="34">
        <v>73.324</v>
      </c>
      <c r="T13" s="34">
        <v>82.53</v>
      </c>
      <c r="U13" s="34">
        <v>86.8357</v>
      </c>
      <c r="V13" s="34">
        <v>86.9412</v>
      </c>
      <c r="W13" s="34"/>
      <c r="X13" s="34">
        <v>82.92</v>
      </c>
      <c r="Y13" s="34">
        <v>86.3379</v>
      </c>
      <c r="Z13" s="34">
        <v>86.2732</v>
      </c>
      <c r="AA13" s="34"/>
      <c r="AB13" s="34">
        <v>64.32</v>
      </c>
      <c r="AC13" s="34">
        <v>64.0073</v>
      </c>
      <c r="AD13" s="34">
        <v>64.1462</v>
      </c>
      <c r="AE13" s="34"/>
      <c r="AF13" s="34">
        <v>61.46</v>
      </c>
      <c r="AG13" s="34">
        <v>64.3634</v>
      </c>
      <c r="AH13" s="34">
        <v>64.2823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78.6592</v>
      </c>
      <c r="F14" s="34">
        <v>78.4445</v>
      </c>
      <c r="G14" s="34"/>
      <c r="H14" s="60">
        <v>79.47</v>
      </c>
      <c r="I14" s="60">
        <v>78.6</v>
      </c>
      <c r="J14" s="60">
        <v>78.8</v>
      </c>
      <c r="K14" s="34"/>
      <c r="L14" s="34">
        <v>71.7</v>
      </c>
      <c r="M14" s="34">
        <v>60.4</v>
      </c>
      <c r="N14" s="34">
        <v>60.9</v>
      </c>
      <c r="O14" s="34"/>
      <c r="P14" s="34">
        <v>78.7</v>
      </c>
      <c r="Q14" s="34">
        <v>74.2681</v>
      </c>
      <c r="R14" s="34">
        <v>73.7967</v>
      </c>
      <c r="T14" s="34">
        <v>85.11</v>
      </c>
      <c r="U14" s="34">
        <v>86.3764</v>
      </c>
      <c r="V14" s="34">
        <v>86.6799</v>
      </c>
      <c r="W14" s="34"/>
      <c r="X14" s="34">
        <v>88.36</v>
      </c>
      <c r="Y14" s="34">
        <v>87.0915</v>
      </c>
      <c r="Z14" s="34">
        <v>86.6939</v>
      </c>
      <c r="AA14" s="34"/>
      <c r="AB14" s="34">
        <v>72.18</v>
      </c>
      <c r="AC14" s="34">
        <v>64.8045</v>
      </c>
      <c r="AD14" s="34">
        <v>64.6975</v>
      </c>
      <c r="AE14" s="34"/>
      <c r="AF14" s="34">
        <v>67.77</v>
      </c>
      <c r="AG14" s="34">
        <v>65.307</v>
      </c>
      <c r="AH14" s="34">
        <v>64.8577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78.8511</v>
      </c>
      <c r="F15" s="39">
        <v>78.7052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74.175</v>
      </c>
      <c r="R15" s="39">
        <v>74.196</v>
      </c>
      <c r="S15" s="39">
        <v>10.93</v>
      </c>
      <c r="T15" s="39">
        <v>94</v>
      </c>
      <c r="U15" s="39">
        <v>93.7906</v>
      </c>
      <c r="V15" s="39">
        <v>86.3876</v>
      </c>
      <c r="W15" s="39">
        <v>8.87</v>
      </c>
      <c r="X15" s="39">
        <v>81.83</v>
      </c>
      <c r="Y15" s="39">
        <v>87.1953</v>
      </c>
      <c r="Z15" s="39">
        <v>87.066</v>
      </c>
      <c r="AA15" s="39">
        <v>11.89</v>
      </c>
      <c r="AB15" s="39">
        <v>57.81</v>
      </c>
      <c r="AC15" s="39">
        <v>65.1079</v>
      </c>
      <c r="AD15" s="39">
        <v>65.2449</v>
      </c>
      <c r="AE15" s="39">
        <v>13.24</v>
      </c>
      <c r="AF15" s="39">
        <v>61.88</v>
      </c>
      <c r="AG15" s="39">
        <v>65.4702</v>
      </c>
      <c r="AH15" s="39">
        <v>65.4025</v>
      </c>
      <c r="AI15" s="39">
        <v>9.1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78.8618</v>
      </c>
      <c r="F16" s="34">
        <v>78.8974</v>
      </c>
      <c r="G16" s="67">
        <v>5.968688845401168</v>
      </c>
      <c r="H16" s="60">
        <v>75.81</v>
      </c>
      <c r="I16" s="60">
        <v>79.3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74.3763</v>
      </c>
      <c r="R16" s="34">
        <v>74.5601</v>
      </c>
      <c r="S16" s="34">
        <v>-0.63</v>
      </c>
      <c r="T16" s="34">
        <v>84.43</v>
      </c>
      <c r="U16" s="34">
        <v>85.4387</v>
      </c>
      <c r="V16" s="34">
        <v>86.0891</v>
      </c>
      <c r="W16" s="34">
        <v>7.54</v>
      </c>
      <c r="X16" s="34">
        <v>83.49</v>
      </c>
      <c r="Y16" s="34">
        <v>87.4716</v>
      </c>
      <c r="Z16" s="34">
        <v>87.3974</v>
      </c>
      <c r="AA16" s="34">
        <v>11.98</v>
      </c>
      <c r="AB16" s="34">
        <v>62.55</v>
      </c>
      <c r="AC16" s="34">
        <v>65.7052</v>
      </c>
      <c r="AD16" s="34">
        <v>65.8078</v>
      </c>
      <c r="AE16" s="34">
        <v>13.31</v>
      </c>
      <c r="AF16" s="34">
        <v>63.21</v>
      </c>
      <c r="AG16" s="34">
        <v>66.3325</v>
      </c>
      <c r="AH16" s="34">
        <v>65.9174</v>
      </c>
      <c r="AI16" s="34">
        <v>7.3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79.0017</v>
      </c>
      <c r="F17" s="34">
        <v>79.1209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75.2402</v>
      </c>
      <c r="R17" s="34">
        <v>74.926</v>
      </c>
      <c r="S17" s="34">
        <v>0.92</v>
      </c>
      <c r="T17" s="34">
        <v>86.29</v>
      </c>
      <c r="U17" s="34">
        <v>86.4894</v>
      </c>
      <c r="V17" s="34">
        <v>85.7602</v>
      </c>
      <c r="W17" s="34">
        <v>12.76</v>
      </c>
      <c r="X17" s="34">
        <v>84.75</v>
      </c>
      <c r="Y17" s="34">
        <v>87.7355</v>
      </c>
      <c r="Z17" s="34">
        <v>87.703</v>
      </c>
      <c r="AA17" s="34">
        <v>9.94</v>
      </c>
      <c r="AB17" s="34">
        <v>64.23</v>
      </c>
      <c r="AC17" s="34">
        <v>66.3618</v>
      </c>
      <c r="AD17" s="34">
        <v>66.3988</v>
      </c>
      <c r="AE17" s="34">
        <v>9.97</v>
      </c>
      <c r="AF17" s="34">
        <v>63.12</v>
      </c>
      <c r="AG17" s="34">
        <v>66.3271</v>
      </c>
      <c r="AH17" s="34">
        <v>66.4077</v>
      </c>
      <c r="AI17" s="34">
        <v>6.9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79.456</v>
      </c>
      <c r="F18" s="34">
        <v>79.4121</v>
      </c>
      <c r="G18" s="67">
        <v>6.542583192329386</v>
      </c>
      <c r="H18" s="60">
        <v>75.56</v>
      </c>
      <c r="I18" s="60">
        <v>80.1</v>
      </c>
      <c r="J18" s="60">
        <v>80.1</v>
      </c>
      <c r="K18" s="67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75.0196</v>
      </c>
      <c r="R18" s="34">
        <v>75.3045</v>
      </c>
      <c r="S18" s="34">
        <v>-2.57</v>
      </c>
      <c r="T18" s="34">
        <v>84.78</v>
      </c>
      <c r="U18" s="34">
        <v>84.7277</v>
      </c>
      <c r="V18" s="34">
        <v>85.3656</v>
      </c>
      <c r="W18" s="34">
        <v>6.64</v>
      </c>
      <c r="X18" s="34">
        <v>85.23</v>
      </c>
      <c r="Y18" s="34">
        <v>88.0603</v>
      </c>
      <c r="Z18" s="34">
        <v>87.9877</v>
      </c>
      <c r="AA18" s="34">
        <v>11.19</v>
      </c>
      <c r="AB18" s="34">
        <v>65.36</v>
      </c>
      <c r="AC18" s="34">
        <v>66.9239</v>
      </c>
      <c r="AD18" s="34">
        <v>67.0114</v>
      </c>
      <c r="AE18" s="34">
        <v>11.65</v>
      </c>
      <c r="AF18" s="34">
        <v>64.72</v>
      </c>
      <c r="AG18" s="34">
        <v>66.8385</v>
      </c>
      <c r="AH18" s="34">
        <v>66.8912</v>
      </c>
      <c r="AI18" s="34">
        <v>6.4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79.8025</v>
      </c>
      <c r="F19" s="34">
        <v>79.7155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63.9</v>
      </c>
      <c r="N19" s="34">
        <v>63.8</v>
      </c>
      <c r="O19" s="34">
        <v>7.5</v>
      </c>
      <c r="P19" s="34">
        <v>77.7</v>
      </c>
      <c r="Q19" s="34">
        <v>75.8982</v>
      </c>
      <c r="R19" s="34">
        <v>75.7143</v>
      </c>
      <c r="S19" s="34">
        <v>-2.36</v>
      </c>
      <c r="T19" s="34">
        <v>90.67</v>
      </c>
      <c r="U19" s="34">
        <v>85.2521</v>
      </c>
      <c r="V19" s="34">
        <v>84.9239</v>
      </c>
      <c r="W19" s="34">
        <v>5.57</v>
      </c>
      <c r="X19" s="34">
        <v>86.05</v>
      </c>
      <c r="Y19" s="34">
        <v>88.2845</v>
      </c>
      <c r="Z19" s="34">
        <v>88.2536</v>
      </c>
      <c r="AA19" s="34">
        <v>9.7</v>
      </c>
      <c r="AB19" s="34">
        <v>67.41</v>
      </c>
      <c r="AC19" s="34">
        <v>67.5508</v>
      </c>
      <c r="AD19" s="34">
        <v>67.6528</v>
      </c>
      <c r="AE19" s="34">
        <v>10.86</v>
      </c>
      <c r="AF19" s="34">
        <v>68.41</v>
      </c>
      <c r="AG19" s="34">
        <v>67.4006</v>
      </c>
      <c r="AH19" s="34">
        <v>67.3793</v>
      </c>
      <c r="AI19" s="34">
        <v>6.1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80.1215</v>
      </c>
      <c r="F20" s="34">
        <v>79.9699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65.1</v>
      </c>
      <c r="N20" s="34">
        <v>64.4</v>
      </c>
      <c r="O20" s="34">
        <v>6.5</v>
      </c>
      <c r="P20" s="34">
        <v>88.9</v>
      </c>
      <c r="Q20" s="34">
        <v>76.1257</v>
      </c>
      <c r="R20" s="34">
        <v>76.1219</v>
      </c>
      <c r="S20" s="34">
        <v>-8.52</v>
      </c>
      <c r="T20" s="34">
        <v>100.45</v>
      </c>
      <c r="U20" s="34">
        <v>82.9241</v>
      </c>
      <c r="V20" s="34">
        <v>84.4878</v>
      </c>
      <c r="W20" s="34">
        <v>4.26</v>
      </c>
      <c r="X20" s="34">
        <v>97.01</v>
      </c>
      <c r="Y20" s="34">
        <v>88.4961</v>
      </c>
      <c r="Z20" s="34">
        <v>88.5055</v>
      </c>
      <c r="AA20" s="34">
        <v>7.75</v>
      </c>
      <c r="AB20" s="34">
        <v>78</v>
      </c>
      <c r="AC20" s="34">
        <v>68.0585</v>
      </c>
      <c r="AD20" s="34">
        <v>68.3479</v>
      </c>
      <c r="AE20" s="34">
        <v>7.87</v>
      </c>
      <c r="AF20" s="34">
        <v>78.78</v>
      </c>
      <c r="AG20" s="34">
        <v>67.728</v>
      </c>
      <c r="AH20" s="34">
        <v>67.8725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80.0635</v>
      </c>
      <c r="F21" s="34">
        <v>80.1963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76.5525</v>
      </c>
      <c r="R21" s="34">
        <v>76.5313</v>
      </c>
      <c r="S21" s="34">
        <v>-1.99</v>
      </c>
      <c r="T21" s="34">
        <v>86.52</v>
      </c>
      <c r="U21" s="34">
        <v>84.0581</v>
      </c>
      <c r="V21" s="34">
        <v>84.1082</v>
      </c>
      <c r="W21" s="34">
        <v>5.91</v>
      </c>
      <c r="X21" s="34">
        <v>109.1</v>
      </c>
      <c r="Y21" s="34">
        <v>88.4798</v>
      </c>
      <c r="Z21" s="34">
        <v>88.7582</v>
      </c>
      <c r="AA21" s="34">
        <v>11.72</v>
      </c>
      <c r="AB21" s="34">
        <v>75.16</v>
      </c>
      <c r="AC21" s="34">
        <v>68.9467</v>
      </c>
      <c r="AD21" s="34">
        <v>69.1212</v>
      </c>
      <c r="AE21" s="34">
        <v>11.54</v>
      </c>
      <c r="AF21" s="34">
        <v>71.13</v>
      </c>
      <c r="AG21" s="34">
        <v>68.2478</v>
      </c>
      <c r="AH21" s="34">
        <v>68.3784</v>
      </c>
      <c r="AI21" s="34">
        <v>7.4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80.398</v>
      </c>
      <c r="F22" s="34">
        <v>80.4836</v>
      </c>
      <c r="G22" s="67">
        <v>8.95562770562771</v>
      </c>
      <c r="H22" s="60">
        <v>80.54</v>
      </c>
      <c r="I22" s="60">
        <v>81</v>
      </c>
      <c r="J22" s="60">
        <v>81.4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77.0012</v>
      </c>
      <c r="R22" s="34">
        <v>76.975</v>
      </c>
      <c r="S22" s="34">
        <v>-7.82</v>
      </c>
      <c r="T22" s="34">
        <v>75.27</v>
      </c>
      <c r="U22" s="34">
        <v>82.6368</v>
      </c>
      <c r="V22" s="34">
        <v>83.7877</v>
      </c>
      <c r="W22" s="34">
        <v>4.13</v>
      </c>
      <c r="X22" s="34">
        <v>90.01</v>
      </c>
      <c r="Y22" s="34">
        <v>89.0359</v>
      </c>
      <c r="Z22" s="34">
        <v>89.0222</v>
      </c>
      <c r="AA22" s="34">
        <v>13.22</v>
      </c>
      <c r="AB22" s="34">
        <v>66.11</v>
      </c>
      <c r="AC22" s="34">
        <v>72.3136</v>
      </c>
      <c r="AD22" s="34">
        <v>69.9767</v>
      </c>
      <c r="AE22" s="34">
        <v>11.1</v>
      </c>
      <c r="AF22" s="34">
        <v>75.17</v>
      </c>
      <c r="AG22" s="34">
        <v>69.0555</v>
      </c>
      <c r="AH22" s="34">
        <v>68.8936</v>
      </c>
      <c r="AI22" s="34">
        <v>6.6</v>
      </c>
      <c r="AJ22" s="34">
        <v>73.3</v>
      </c>
      <c r="AK22" s="34">
        <v>74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80.7273</v>
      </c>
      <c r="F23" s="34">
        <v>80.883</v>
      </c>
      <c r="G23" s="67">
        <v>-1.1000523834468352</v>
      </c>
      <c r="H23" s="60">
        <v>75.52</v>
      </c>
      <c r="I23" s="60">
        <v>81.2</v>
      </c>
      <c r="J23" s="60">
        <v>81.7</v>
      </c>
      <c r="K23" s="67">
        <v>1.167883211678828</v>
      </c>
      <c r="L23" s="34">
        <v>69.3</v>
      </c>
      <c r="M23" s="34">
        <v>66</v>
      </c>
      <c r="N23" s="34">
        <v>66.1</v>
      </c>
      <c r="O23" s="34">
        <v>5.2</v>
      </c>
      <c r="P23" s="34">
        <v>72.6</v>
      </c>
      <c r="Q23" s="34">
        <v>77.1457</v>
      </c>
      <c r="R23" s="34">
        <v>77.4684</v>
      </c>
      <c r="S23" s="34">
        <v>-5.13</v>
      </c>
      <c r="T23" s="34">
        <v>75.63</v>
      </c>
      <c r="U23" s="34">
        <v>82.985</v>
      </c>
      <c r="V23" s="34">
        <v>83.5323</v>
      </c>
      <c r="W23" s="34">
        <v>3.45</v>
      </c>
      <c r="X23" s="34">
        <v>82.41</v>
      </c>
      <c r="Y23" s="34">
        <v>89.0527</v>
      </c>
      <c r="Z23" s="34">
        <v>89.2953</v>
      </c>
      <c r="AA23" s="34">
        <v>14.94</v>
      </c>
      <c r="AB23" s="34">
        <v>68.51</v>
      </c>
      <c r="AC23" s="34">
        <v>72.8124</v>
      </c>
      <c r="AD23" s="34">
        <v>70.8876</v>
      </c>
      <c r="AE23" s="34">
        <v>8.17</v>
      </c>
      <c r="AF23" s="34">
        <v>64.64</v>
      </c>
      <c r="AG23" s="34">
        <v>68.83</v>
      </c>
      <c r="AH23" s="34">
        <v>69.423</v>
      </c>
      <c r="AI23" s="34">
        <v>2.5</v>
      </c>
      <c r="AJ23" s="34">
        <v>69.1</v>
      </c>
      <c r="AK23" s="34">
        <v>73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81.4396</v>
      </c>
      <c r="F24" s="34">
        <v>81.3701</v>
      </c>
      <c r="G24" s="67">
        <v>7.241523650062784</v>
      </c>
      <c r="H24" s="60">
        <v>76.86</v>
      </c>
      <c r="I24" s="60">
        <v>81.7</v>
      </c>
      <c r="J24" s="60">
        <v>82.1</v>
      </c>
      <c r="K24" s="67">
        <v>14.193548387096769</v>
      </c>
      <c r="L24" s="34">
        <v>70.8</v>
      </c>
      <c r="M24" s="34">
        <v>66.5</v>
      </c>
      <c r="N24" s="34">
        <v>66.8</v>
      </c>
      <c r="O24" s="34">
        <v>8.4</v>
      </c>
      <c r="P24" s="34">
        <v>73.6</v>
      </c>
      <c r="Q24" s="34">
        <v>78.3023</v>
      </c>
      <c r="R24" s="34">
        <v>77.9939</v>
      </c>
      <c r="S24" s="34">
        <v>-4.61</v>
      </c>
      <c r="T24" s="34">
        <v>77.12</v>
      </c>
      <c r="U24" s="34">
        <v>83.0192</v>
      </c>
      <c r="V24" s="34">
        <v>83.3315</v>
      </c>
      <c r="W24" s="34">
        <v>6.37</v>
      </c>
      <c r="X24" s="34">
        <v>85.99</v>
      </c>
      <c r="Y24" s="34">
        <v>90.0777</v>
      </c>
      <c r="Z24" s="34">
        <v>89.558</v>
      </c>
      <c r="AA24" s="34">
        <v>16.49</v>
      </c>
      <c r="AB24" s="34">
        <v>72.02</v>
      </c>
      <c r="AC24" s="34">
        <v>73.1221</v>
      </c>
      <c r="AD24" s="34">
        <v>71.7995</v>
      </c>
      <c r="AE24" s="34">
        <v>12.06</v>
      </c>
      <c r="AF24" s="34">
        <v>66.69</v>
      </c>
      <c r="AG24" s="34">
        <v>70.4393</v>
      </c>
      <c r="AH24" s="34">
        <v>69.972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82.1055</v>
      </c>
      <c r="F25" s="34">
        <v>81.8328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68.1</v>
      </c>
      <c r="N25" s="34">
        <v>67.4</v>
      </c>
      <c r="O25" s="34">
        <v>7.5</v>
      </c>
      <c r="P25" s="34">
        <v>75.8</v>
      </c>
      <c r="Q25" s="34">
        <v>78.8671</v>
      </c>
      <c r="R25" s="34">
        <v>78.4498</v>
      </c>
      <c r="S25" s="34">
        <v>-5.45</v>
      </c>
      <c r="T25" s="34">
        <v>78.04</v>
      </c>
      <c r="U25" s="34">
        <v>82.7215</v>
      </c>
      <c r="V25" s="34">
        <v>83.1531</v>
      </c>
      <c r="W25" s="34">
        <v>3.48</v>
      </c>
      <c r="X25" s="34">
        <v>85.81</v>
      </c>
      <c r="Y25" s="34">
        <v>90.053</v>
      </c>
      <c r="Z25" s="34">
        <v>89.775</v>
      </c>
      <c r="AA25" s="34">
        <v>15.43</v>
      </c>
      <c r="AB25" s="34">
        <v>74.24</v>
      </c>
      <c r="AC25" s="34">
        <v>73.7296</v>
      </c>
      <c r="AD25" s="34">
        <v>72.673</v>
      </c>
      <c r="AE25" s="34">
        <v>9.07</v>
      </c>
      <c r="AF25" s="34">
        <v>67.04</v>
      </c>
      <c r="AG25" s="34">
        <v>70.5855</v>
      </c>
      <c r="AH25" s="34">
        <v>70.5132</v>
      </c>
      <c r="AI25" s="34">
        <v>7.1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82.2435</v>
      </c>
      <c r="F26" s="34">
        <v>82.19</v>
      </c>
      <c r="G26" s="67">
        <v>-0.5662514156285426</v>
      </c>
      <c r="H26" s="60">
        <v>79.02</v>
      </c>
      <c r="I26" s="60">
        <v>82.5</v>
      </c>
      <c r="J26" s="60">
        <v>82.8</v>
      </c>
      <c r="K26" s="67">
        <v>3.3472803347280213</v>
      </c>
      <c r="L26" s="34">
        <v>74.1</v>
      </c>
      <c r="M26" s="34">
        <v>68.5</v>
      </c>
      <c r="N26" s="34">
        <v>67.9</v>
      </c>
      <c r="O26" s="34">
        <v>4.4</v>
      </c>
      <c r="P26" s="34">
        <v>82.2</v>
      </c>
      <c r="Q26" s="34">
        <v>78.5884</v>
      </c>
      <c r="R26" s="34">
        <v>78.8069</v>
      </c>
      <c r="S26" s="34">
        <v>-4.32</v>
      </c>
      <c r="T26" s="34">
        <v>81.43</v>
      </c>
      <c r="U26" s="34">
        <v>82.5598</v>
      </c>
      <c r="V26" s="34">
        <v>82.9983</v>
      </c>
      <c r="W26" s="34">
        <v>1.65</v>
      </c>
      <c r="X26" s="34">
        <v>89.81</v>
      </c>
      <c r="Y26" s="34">
        <v>89.9005</v>
      </c>
      <c r="Z26" s="34">
        <v>89.9471</v>
      </c>
      <c r="AA26" s="34">
        <v>13.08</v>
      </c>
      <c r="AB26" s="34">
        <v>81.62</v>
      </c>
      <c r="AC26" s="34">
        <v>73.9386</v>
      </c>
      <c r="AD26" s="34">
        <v>73.5143</v>
      </c>
      <c r="AE26" s="34">
        <v>7.85</v>
      </c>
      <c r="AF26" s="34">
        <v>73.09</v>
      </c>
      <c r="AG26" s="34">
        <v>70.9109</v>
      </c>
      <c r="AH26" s="34">
        <v>71.0445</v>
      </c>
      <c r="AI26" s="34">
        <v>4.5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82.8135</v>
      </c>
      <c r="F27" s="39">
        <v>82.4208</v>
      </c>
      <c r="G27" s="39">
        <v>10.705628871532436</v>
      </c>
      <c r="H27" s="61">
        <v>82.21</v>
      </c>
      <c r="I27" s="61">
        <v>83.2</v>
      </c>
      <c r="J27" s="61">
        <v>83.2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79.1704</v>
      </c>
      <c r="R27" s="39">
        <v>79.1543</v>
      </c>
      <c r="S27" s="39">
        <v>-9.48</v>
      </c>
      <c r="T27" s="39">
        <v>85.09</v>
      </c>
      <c r="U27" s="39">
        <v>83.213</v>
      </c>
      <c r="V27" s="39">
        <v>82.8449</v>
      </c>
      <c r="W27" s="39">
        <v>4.28</v>
      </c>
      <c r="X27" s="39">
        <v>85.34</v>
      </c>
      <c r="Y27" s="39">
        <v>90.3585</v>
      </c>
      <c r="Z27" s="39">
        <v>90.0952</v>
      </c>
      <c r="AA27" s="39">
        <v>16.36</v>
      </c>
      <c r="AB27" s="39">
        <v>67.27</v>
      </c>
      <c r="AC27" s="39">
        <v>74.9304</v>
      </c>
      <c r="AD27" s="39">
        <v>74.3389</v>
      </c>
      <c r="AE27" s="39">
        <v>9.7</v>
      </c>
      <c r="AF27" s="39">
        <v>67.88</v>
      </c>
      <c r="AG27" s="39">
        <v>71.7776</v>
      </c>
      <c r="AH27" s="39">
        <v>71.58</v>
      </c>
      <c r="AI27" s="39">
        <v>6.8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82.4297</v>
      </c>
      <c r="F28" s="34">
        <v>82.5308</v>
      </c>
      <c r="G28" s="67">
        <v>4.735523018071499</v>
      </c>
      <c r="H28" s="60">
        <v>79.4</v>
      </c>
      <c r="I28" s="60">
        <v>83.3</v>
      </c>
      <c r="J28" s="60">
        <v>83.6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79.5427</v>
      </c>
      <c r="R28" s="34">
        <v>79.5456</v>
      </c>
      <c r="S28" s="34">
        <v>-1.8</v>
      </c>
      <c r="T28" s="34">
        <v>82.91</v>
      </c>
      <c r="U28" s="34">
        <v>82.8969</v>
      </c>
      <c r="V28" s="34">
        <v>82.6429</v>
      </c>
      <c r="W28" s="34">
        <v>3.2</v>
      </c>
      <c r="X28" s="34">
        <v>86.16</v>
      </c>
      <c r="Y28" s="34">
        <v>90.1538</v>
      </c>
      <c r="Z28" s="34">
        <v>90.223</v>
      </c>
      <c r="AA28" s="34">
        <v>16.56</v>
      </c>
      <c r="AB28" s="34">
        <v>72.91</v>
      </c>
      <c r="AC28" s="34">
        <v>75.5072</v>
      </c>
      <c r="AD28" s="34">
        <v>75.1196</v>
      </c>
      <c r="AE28" s="34">
        <v>8.03</v>
      </c>
      <c r="AF28" s="34">
        <v>68.29</v>
      </c>
      <c r="AG28" s="34">
        <v>71.8056</v>
      </c>
      <c r="AH28" s="34">
        <v>72.1219</v>
      </c>
      <c r="AI28" s="34">
        <v>6.2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82.5575</v>
      </c>
      <c r="F29" s="34">
        <v>82.6418</v>
      </c>
      <c r="G29" s="67">
        <v>0.5791505791505828</v>
      </c>
      <c r="H29" s="60">
        <v>78.15</v>
      </c>
      <c r="I29" s="60">
        <v>83.7</v>
      </c>
      <c r="J29" s="60">
        <v>84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77.7527</v>
      </c>
      <c r="R29" s="34">
        <v>79.9864</v>
      </c>
      <c r="S29" s="34">
        <v>-6.63</v>
      </c>
      <c r="T29" s="34">
        <v>80.57</v>
      </c>
      <c r="U29" s="34">
        <v>81.3758</v>
      </c>
      <c r="V29" s="34">
        <v>82.4213</v>
      </c>
      <c r="W29" s="34">
        <v>2.75</v>
      </c>
      <c r="X29" s="34">
        <v>87.08</v>
      </c>
      <c r="Y29" s="34">
        <v>90.313</v>
      </c>
      <c r="Z29" s="34">
        <v>90.344</v>
      </c>
      <c r="AA29" s="34">
        <v>14</v>
      </c>
      <c r="AB29" s="34">
        <v>73.21</v>
      </c>
      <c r="AC29" s="34">
        <v>75.8725</v>
      </c>
      <c r="AD29" s="34">
        <v>75.859</v>
      </c>
      <c r="AE29" s="34">
        <v>8.62</v>
      </c>
      <c r="AF29" s="34">
        <v>68.56</v>
      </c>
      <c r="AG29" s="34">
        <v>72.5656</v>
      </c>
      <c r="AH29" s="34">
        <v>72.685</v>
      </c>
      <c r="AI29" s="34">
        <v>4.1</v>
      </c>
      <c r="AJ29" s="34">
        <v>73.8</v>
      </c>
      <c r="AK29" s="34">
        <v>76.5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82.535</v>
      </c>
      <c r="F30" s="34">
        <v>82.8966</v>
      </c>
      <c r="G30" s="67">
        <v>7.05399682371625</v>
      </c>
      <c r="H30" s="60">
        <v>80.89</v>
      </c>
      <c r="I30" s="60">
        <v>83.9</v>
      </c>
      <c r="J30" s="60">
        <v>84.4</v>
      </c>
      <c r="K30" s="67">
        <v>11.560693641618498</v>
      </c>
      <c r="L30" s="34">
        <v>57.9</v>
      </c>
      <c r="M30" s="34">
        <v>69.8</v>
      </c>
      <c r="N30" s="34">
        <v>70.3</v>
      </c>
      <c r="O30" s="34">
        <v>6.6</v>
      </c>
      <c r="P30" s="34">
        <v>77.2</v>
      </c>
      <c r="Q30" s="34">
        <v>79.36</v>
      </c>
      <c r="R30" s="34">
        <v>80.4362</v>
      </c>
      <c r="S30" s="34">
        <v>-2.86</v>
      </c>
      <c r="T30" s="34">
        <v>82.35</v>
      </c>
      <c r="U30" s="34">
        <v>81.138</v>
      </c>
      <c r="V30" s="34">
        <v>82.2821</v>
      </c>
      <c r="W30" s="34">
        <v>3.2</v>
      </c>
      <c r="X30" s="34">
        <v>87.96</v>
      </c>
      <c r="Y30" s="34">
        <v>90.2564</v>
      </c>
      <c r="Z30" s="34">
        <v>90.4757</v>
      </c>
      <c r="AA30" s="34">
        <v>16.82</v>
      </c>
      <c r="AB30" s="34">
        <v>76.35</v>
      </c>
      <c r="AC30" s="34">
        <v>76.637</v>
      </c>
      <c r="AD30" s="34">
        <v>76.6022</v>
      </c>
      <c r="AE30" s="34">
        <v>10.53</v>
      </c>
      <c r="AF30" s="34">
        <v>71.53</v>
      </c>
      <c r="AG30" s="34">
        <v>73.2699</v>
      </c>
      <c r="AH30" s="34">
        <v>73.2702</v>
      </c>
      <c r="AI30" s="34">
        <v>8.9</v>
      </c>
      <c r="AJ30" s="34">
        <v>76.6</v>
      </c>
      <c r="AK30" s="34">
        <v>77</v>
      </c>
      <c r="AL30" s="34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83.3472</v>
      </c>
      <c r="F31" s="34">
        <v>83.3267</v>
      </c>
      <c r="G31" s="67">
        <v>5.232201936037246</v>
      </c>
      <c r="H31" s="60">
        <v>85.88</v>
      </c>
      <c r="I31" s="60">
        <v>84.5</v>
      </c>
      <c r="J31" s="60">
        <v>84.8</v>
      </c>
      <c r="K31" s="67">
        <v>8.201892744479489</v>
      </c>
      <c r="L31" s="34">
        <v>68.6</v>
      </c>
      <c r="M31" s="34">
        <v>70.8</v>
      </c>
      <c r="N31" s="34">
        <v>71</v>
      </c>
      <c r="O31" s="34">
        <v>5.1</v>
      </c>
      <c r="P31" s="34">
        <v>81.7</v>
      </c>
      <c r="Q31" s="34">
        <v>79.7662</v>
      </c>
      <c r="R31" s="34">
        <v>80.8508</v>
      </c>
      <c r="S31" s="34">
        <v>-5.65</v>
      </c>
      <c r="T31" s="34">
        <v>85.54</v>
      </c>
      <c r="U31" s="34">
        <v>81.3705</v>
      </c>
      <c r="V31" s="34">
        <v>82.2719</v>
      </c>
      <c r="W31" s="34">
        <v>2.94</v>
      </c>
      <c r="X31" s="34">
        <v>88.58</v>
      </c>
      <c r="Y31" s="34">
        <v>90.6154</v>
      </c>
      <c r="Z31" s="34">
        <v>90.6244</v>
      </c>
      <c r="AA31" s="34">
        <v>14.73</v>
      </c>
      <c r="AB31" s="34">
        <v>77.34</v>
      </c>
      <c r="AC31" s="34">
        <v>77.3622</v>
      </c>
      <c r="AD31" s="34">
        <v>77.3568</v>
      </c>
      <c r="AE31" s="34">
        <v>9.2</v>
      </c>
      <c r="AF31" s="34">
        <v>74.7</v>
      </c>
      <c r="AG31" s="34">
        <v>73.7279</v>
      </c>
      <c r="AH31" s="34">
        <v>73.8693</v>
      </c>
      <c r="AI31" s="34">
        <v>6.7</v>
      </c>
      <c r="AJ31" s="34">
        <v>79.8</v>
      </c>
      <c r="AK31" s="34">
        <v>78.5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83.7521</v>
      </c>
      <c r="F32" s="34">
        <v>83.865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71</v>
      </c>
      <c r="N32" s="34">
        <v>71.7</v>
      </c>
      <c r="O32" s="34">
        <v>5.3</v>
      </c>
      <c r="P32" s="34">
        <v>93.6</v>
      </c>
      <c r="Q32" s="34">
        <v>80.3814</v>
      </c>
      <c r="R32" s="34">
        <v>81.2689</v>
      </c>
      <c r="S32" s="34">
        <v>-1.03</v>
      </c>
      <c r="T32" s="34">
        <v>99.42</v>
      </c>
      <c r="U32" s="34">
        <v>82.5264</v>
      </c>
      <c r="V32" s="34">
        <v>82.3402</v>
      </c>
      <c r="W32" s="34">
        <v>2.44</v>
      </c>
      <c r="X32" s="34">
        <v>99.38</v>
      </c>
      <c r="Y32" s="34">
        <v>90.7924</v>
      </c>
      <c r="Z32" s="34">
        <v>90.7826</v>
      </c>
      <c r="AA32" s="34">
        <v>15.18</v>
      </c>
      <c r="AB32" s="34">
        <v>89.84</v>
      </c>
      <c r="AC32" s="34">
        <v>78.1796</v>
      </c>
      <c r="AD32" s="34">
        <v>78.1029</v>
      </c>
      <c r="AE32" s="34">
        <v>9.33</v>
      </c>
      <c r="AF32" s="34">
        <v>86.13</v>
      </c>
      <c r="AG32" s="34">
        <v>74.3078</v>
      </c>
      <c r="AH32" s="34">
        <v>74.4884</v>
      </c>
      <c r="AI32" s="34">
        <v>7.2</v>
      </c>
      <c r="AJ32" s="34">
        <v>90.3</v>
      </c>
      <c r="AK32" s="34">
        <v>77.4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84.5962</v>
      </c>
      <c r="F33" s="34">
        <v>84.4376</v>
      </c>
      <c r="G33" s="67">
        <v>11.094365870623687</v>
      </c>
      <c r="H33" s="60">
        <v>95.83</v>
      </c>
      <c r="I33" s="60">
        <v>85.5</v>
      </c>
      <c r="J33" s="60">
        <v>85.6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81.2862</v>
      </c>
      <c r="R33" s="34">
        <v>81.7222</v>
      </c>
      <c r="S33" s="34">
        <v>-1.31</v>
      </c>
      <c r="T33" s="34">
        <v>85.39</v>
      </c>
      <c r="U33" s="34">
        <v>81.9992</v>
      </c>
      <c r="V33" s="34">
        <v>82.4236</v>
      </c>
      <c r="W33" s="34">
        <v>5.45</v>
      </c>
      <c r="X33" s="34">
        <v>115.04</v>
      </c>
      <c r="Y33" s="34">
        <v>91.4415</v>
      </c>
      <c r="Z33" s="34">
        <v>90.9254</v>
      </c>
      <c r="AA33" s="34">
        <v>15.97</v>
      </c>
      <c r="AB33" s="34">
        <v>87.17</v>
      </c>
      <c r="AC33" s="34">
        <v>78.9679</v>
      </c>
      <c r="AD33" s="34">
        <v>78.8113</v>
      </c>
      <c r="AE33" s="34">
        <v>11.1</v>
      </c>
      <c r="AF33" s="34">
        <v>79.02</v>
      </c>
      <c r="AG33" s="34">
        <v>75.2415</v>
      </c>
      <c r="AH33" s="34">
        <v>75.1254</v>
      </c>
      <c r="AI33" s="34">
        <v>8.7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85.2217</v>
      </c>
      <c r="F34" s="34">
        <v>84.9422</v>
      </c>
      <c r="G34" s="67">
        <v>6.481251552023837</v>
      </c>
      <c r="H34" s="60">
        <v>85.76</v>
      </c>
      <c r="I34" s="60">
        <v>86.1</v>
      </c>
      <c r="J34" s="60">
        <v>86.1</v>
      </c>
      <c r="K34" s="67">
        <v>9.617918313570483</v>
      </c>
      <c r="L34" s="34">
        <v>83.2</v>
      </c>
      <c r="M34" s="34">
        <v>73.8</v>
      </c>
      <c r="N34" s="34">
        <v>73.4</v>
      </c>
      <c r="O34" s="34">
        <v>7.1</v>
      </c>
      <c r="P34" s="34">
        <v>81.4</v>
      </c>
      <c r="Q34" s="34">
        <v>82.0346</v>
      </c>
      <c r="R34" s="34">
        <v>82.1759</v>
      </c>
      <c r="S34" s="34">
        <v>-0.89</v>
      </c>
      <c r="T34" s="34">
        <v>74.61</v>
      </c>
      <c r="U34" s="34">
        <v>82.1365</v>
      </c>
      <c r="V34" s="34">
        <v>82.5256</v>
      </c>
      <c r="W34" s="34">
        <v>0.53</v>
      </c>
      <c r="X34" s="34">
        <v>90.49</v>
      </c>
      <c r="Y34" s="34">
        <v>91.0747</v>
      </c>
      <c r="Z34" s="34">
        <v>91.0354</v>
      </c>
      <c r="AA34" s="34">
        <v>9.09</v>
      </c>
      <c r="AB34" s="34">
        <v>72.11</v>
      </c>
      <c r="AC34" s="34">
        <v>79.3832</v>
      </c>
      <c r="AD34" s="34">
        <v>79.4751</v>
      </c>
      <c r="AE34" s="34">
        <v>10.06</v>
      </c>
      <c r="AF34" s="34">
        <v>82.74</v>
      </c>
      <c r="AG34" s="34">
        <v>75.9657</v>
      </c>
      <c r="AH34" s="34">
        <v>75.7619</v>
      </c>
      <c r="AI34" s="34">
        <v>7.6</v>
      </c>
      <c r="AJ34" s="34">
        <v>78.8</v>
      </c>
      <c r="AK34" s="34">
        <v>80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85.549</v>
      </c>
      <c r="F35" s="34">
        <v>85.2798</v>
      </c>
      <c r="G35" s="67">
        <v>7.640360169491539</v>
      </c>
      <c r="H35" s="60">
        <v>81.29</v>
      </c>
      <c r="I35" s="60">
        <v>86.5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82.2727</v>
      </c>
      <c r="R35" s="34">
        <v>82.597</v>
      </c>
      <c r="S35" s="34">
        <v>-0.85</v>
      </c>
      <c r="T35" s="34">
        <v>74.98</v>
      </c>
      <c r="U35" s="34">
        <v>82.0315</v>
      </c>
      <c r="V35" s="34">
        <v>82.6743</v>
      </c>
      <c r="W35" s="34">
        <v>4.24</v>
      </c>
      <c r="X35" s="34">
        <v>85.9</v>
      </c>
      <c r="Y35" s="34">
        <v>91.3187</v>
      </c>
      <c r="Z35" s="34">
        <v>91.1247</v>
      </c>
      <c r="AA35" s="34">
        <v>9.44</v>
      </c>
      <c r="AB35" s="34">
        <v>74.97</v>
      </c>
      <c r="AC35" s="34">
        <v>79.9494</v>
      </c>
      <c r="AD35" s="34">
        <v>80.1335</v>
      </c>
      <c r="AE35" s="34">
        <v>12.2</v>
      </c>
      <c r="AF35" s="34">
        <v>72.53</v>
      </c>
      <c r="AG35" s="34">
        <v>76.5862</v>
      </c>
      <c r="AH35" s="34">
        <v>76.384</v>
      </c>
      <c r="AI35" s="34">
        <v>10.3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85.4193</v>
      </c>
      <c r="F36" s="34">
        <v>85.4966</v>
      </c>
      <c r="G36" s="67">
        <v>8.56102003642987</v>
      </c>
      <c r="H36" s="60">
        <v>83.44</v>
      </c>
      <c r="I36" s="60">
        <v>86.6</v>
      </c>
      <c r="J36" s="60">
        <v>86.8</v>
      </c>
      <c r="K36" s="67">
        <v>21.89265536723164</v>
      </c>
      <c r="L36" s="34">
        <v>86.3</v>
      </c>
      <c r="M36" s="34">
        <v>75.7</v>
      </c>
      <c r="N36" s="34">
        <v>75</v>
      </c>
      <c r="O36" s="34">
        <v>5.7</v>
      </c>
      <c r="P36" s="34">
        <v>77.8</v>
      </c>
      <c r="Q36" s="34">
        <v>82.9533</v>
      </c>
      <c r="R36" s="34">
        <v>83.015</v>
      </c>
      <c r="S36" s="34">
        <v>-1.22</v>
      </c>
      <c r="T36" s="34">
        <v>76.17</v>
      </c>
      <c r="U36" s="34">
        <v>82.2575</v>
      </c>
      <c r="V36" s="34">
        <v>82.8861</v>
      </c>
      <c r="W36" s="34">
        <v>0.16</v>
      </c>
      <c r="X36" s="34">
        <v>86.12</v>
      </c>
      <c r="Y36" s="34">
        <v>91.0648</v>
      </c>
      <c r="Z36" s="34">
        <v>91.2139</v>
      </c>
      <c r="AA36" s="34">
        <v>10.69</v>
      </c>
      <c r="AB36" s="34">
        <v>79.72</v>
      </c>
      <c r="AC36" s="34">
        <v>80.7919</v>
      </c>
      <c r="AD36" s="34">
        <v>80.8074</v>
      </c>
      <c r="AE36" s="34">
        <v>8.91</v>
      </c>
      <c r="AF36" s="34">
        <v>72.63</v>
      </c>
      <c r="AG36" s="34">
        <v>76.7836</v>
      </c>
      <c r="AH36" s="34">
        <v>77.0011</v>
      </c>
      <c r="AI36" s="34">
        <v>9</v>
      </c>
      <c r="AJ36" s="34">
        <v>77.7</v>
      </c>
      <c r="AK36" s="34">
        <v>81.3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85.4042</v>
      </c>
      <c r="F37" s="34">
        <v>85.7888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75.4</v>
      </c>
      <c r="N37" s="34">
        <v>75.9</v>
      </c>
      <c r="O37" s="34">
        <v>4.2</v>
      </c>
      <c r="P37" s="34">
        <v>79</v>
      </c>
      <c r="Q37" s="34">
        <v>83.173</v>
      </c>
      <c r="R37" s="34">
        <v>83.4943</v>
      </c>
      <c r="S37" s="34">
        <v>-1.06</v>
      </c>
      <c r="T37" s="34">
        <v>77.21</v>
      </c>
      <c r="U37" s="34">
        <v>82.8067</v>
      </c>
      <c r="V37" s="34">
        <v>83.159</v>
      </c>
      <c r="W37" s="34">
        <v>0.16</v>
      </c>
      <c r="X37" s="34">
        <v>85.95</v>
      </c>
      <c r="Y37" s="34">
        <v>91.0715</v>
      </c>
      <c r="Z37" s="34">
        <v>91.328</v>
      </c>
      <c r="AA37" s="34">
        <v>7.96</v>
      </c>
      <c r="AB37" s="34">
        <v>80.16</v>
      </c>
      <c r="AC37" s="34">
        <v>81.4041</v>
      </c>
      <c r="AD37" s="34">
        <v>81.4811</v>
      </c>
      <c r="AE37" s="34">
        <v>8.9</v>
      </c>
      <c r="AF37" s="34">
        <v>73.01</v>
      </c>
      <c r="AG37" s="34">
        <v>77.3915</v>
      </c>
      <c r="AH37" s="34">
        <v>77.6382</v>
      </c>
      <c r="AI37" s="34">
        <v>4.8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86.0611</v>
      </c>
      <c r="F38" s="34">
        <v>86.3205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83.6243</v>
      </c>
      <c r="R38" s="34">
        <v>84.0967</v>
      </c>
      <c r="S38" s="34">
        <v>0</v>
      </c>
      <c r="T38" s="34">
        <v>81.42</v>
      </c>
      <c r="U38" s="34">
        <v>82.6129</v>
      </c>
      <c r="V38" s="34">
        <v>83.4907</v>
      </c>
      <c r="W38" s="34">
        <v>0.73</v>
      </c>
      <c r="X38" s="34">
        <v>90.47</v>
      </c>
      <c r="Y38" s="34">
        <v>91.0529</v>
      </c>
      <c r="Z38" s="34">
        <v>91.4945</v>
      </c>
      <c r="AA38" s="34">
        <v>10.26</v>
      </c>
      <c r="AB38" s="34">
        <v>90</v>
      </c>
      <c r="AC38" s="34">
        <v>82.0288</v>
      </c>
      <c r="AD38" s="34">
        <v>82.1544</v>
      </c>
      <c r="AE38" s="34">
        <v>9.53</v>
      </c>
      <c r="AF38" s="34">
        <v>80.05</v>
      </c>
      <c r="AG38" s="34">
        <v>77.8488</v>
      </c>
      <c r="AH38" s="34">
        <v>78.316</v>
      </c>
      <c r="AI38" s="34">
        <v>11.4</v>
      </c>
      <c r="AJ38" s="34">
        <v>84.1</v>
      </c>
      <c r="AK38" s="34">
        <v>82.1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87.1503</v>
      </c>
      <c r="F39" s="39">
        <v>87.0333</v>
      </c>
      <c r="G39" s="39">
        <v>4.975063860844184</v>
      </c>
      <c r="H39" s="61">
        <v>86.3</v>
      </c>
      <c r="I39" s="61">
        <v>87.7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85.1355</v>
      </c>
      <c r="R39" s="39">
        <v>84.7873</v>
      </c>
      <c r="S39" s="39">
        <v>-0.01</v>
      </c>
      <c r="T39" s="39">
        <v>85.08</v>
      </c>
      <c r="U39" s="39">
        <v>83.8593</v>
      </c>
      <c r="V39" s="39">
        <v>83.877</v>
      </c>
      <c r="W39" s="39">
        <v>0.41</v>
      </c>
      <c r="X39" s="39">
        <v>85.68</v>
      </c>
      <c r="Y39" s="39">
        <v>91.5162</v>
      </c>
      <c r="Z39" s="39">
        <v>91.7219</v>
      </c>
      <c r="AA39" s="39">
        <v>9.08</v>
      </c>
      <c r="AB39" s="39">
        <v>73.37</v>
      </c>
      <c r="AC39" s="39">
        <v>82.5734</v>
      </c>
      <c r="AD39" s="39">
        <v>82.8528</v>
      </c>
      <c r="AE39" s="39">
        <v>9.84</v>
      </c>
      <c r="AF39" s="39">
        <v>74.56</v>
      </c>
      <c r="AG39" s="39">
        <v>79.1964</v>
      </c>
      <c r="AH39" s="39">
        <v>79.0301</v>
      </c>
      <c r="AI39" s="39">
        <v>8.4</v>
      </c>
      <c r="AJ39" s="39">
        <v>78</v>
      </c>
      <c r="AK39" s="39">
        <v>83.9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88.0094</v>
      </c>
      <c r="F40" s="34">
        <v>87.7265</v>
      </c>
      <c r="G40" s="67">
        <v>7.6952141057934496</v>
      </c>
      <c r="H40" s="60">
        <v>85.51</v>
      </c>
      <c r="I40" s="60">
        <v>92.3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85.6132</v>
      </c>
      <c r="R40" s="34">
        <v>85.4377</v>
      </c>
      <c r="S40" s="34">
        <v>0.43</v>
      </c>
      <c r="T40" s="34">
        <v>83.27</v>
      </c>
      <c r="U40" s="34">
        <v>83.8736</v>
      </c>
      <c r="V40" s="34">
        <v>84.2882</v>
      </c>
      <c r="W40" s="34">
        <v>3.19</v>
      </c>
      <c r="X40" s="34">
        <v>88.91</v>
      </c>
      <c r="Y40" s="34">
        <v>92.4049</v>
      </c>
      <c r="Z40" s="34">
        <v>91.9775</v>
      </c>
      <c r="AA40" s="34">
        <v>9.89</v>
      </c>
      <c r="AB40" s="34">
        <v>80.12</v>
      </c>
      <c r="AC40" s="34">
        <v>83.4644</v>
      </c>
      <c r="AD40" s="34">
        <v>83.5922</v>
      </c>
      <c r="AE40" s="34">
        <v>11.52</v>
      </c>
      <c r="AF40" s="34">
        <v>76.15</v>
      </c>
      <c r="AG40" s="34">
        <v>79.9958</v>
      </c>
      <c r="AH40" s="34">
        <v>79.748</v>
      </c>
      <c r="AI40" s="34">
        <v>9.9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88.4794</v>
      </c>
      <c r="F41" s="34">
        <v>88.2771</v>
      </c>
      <c r="G41" s="67">
        <v>12.476007677543185</v>
      </c>
      <c r="H41" s="60">
        <v>87.9</v>
      </c>
      <c r="I41" s="60">
        <v>91.6</v>
      </c>
      <c r="J41" s="60">
        <v>88.8</v>
      </c>
      <c r="K41" s="67">
        <v>15.318416523235797</v>
      </c>
      <c r="L41" s="34">
        <v>67</v>
      </c>
      <c r="M41" s="34">
        <v>79.6</v>
      </c>
      <c r="N41" s="34">
        <v>79.4</v>
      </c>
      <c r="O41" s="34">
        <v>10.5</v>
      </c>
      <c r="P41" s="34">
        <v>85.6</v>
      </c>
      <c r="Q41" s="34">
        <v>85.9359</v>
      </c>
      <c r="R41" s="34">
        <v>86.0038</v>
      </c>
      <c r="S41" s="34">
        <v>2.84</v>
      </c>
      <c r="T41" s="34">
        <v>82.86</v>
      </c>
      <c r="U41" s="34">
        <v>83.239</v>
      </c>
      <c r="V41" s="34">
        <v>84.7581</v>
      </c>
      <c r="W41" s="34">
        <v>2.88</v>
      </c>
      <c r="X41" s="34">
        <v>89.59</v>
      </c>
      <c r="Y41" s="34">
        <v>92.3754</v>
      </c>
      <c r="Z41" s="34">
        <v>92.2168</v>
      </c>
      <c r="AA41" s="34">
        <v>12.76</v>
      </c>
      <c r="AB41" s="34">
        <v>82.56</v>
      </c>
      <c r="AC41" s="34">
        <v>84.3203</v>
      </c>
      <c r="AD41" s="34">
        <v>84.3479</v>
      </c>
      <c r="AE41" s="34">
        <v>11.9</v>
      </c>
      <c r="AF41" s="34">
        <v>76.72</v>
      </c>
      <c r="AG41" s="34">
        <v>80.3384</v>
      </c>
      <c r="AH41" s="34">
        <v>80.4561</v>
      </c>
      <c r="AI41" s="34">
        <v>10.8</v>
      </c>
      <c r="AJ41" s="34">
        <v>81.8</v>
      </c>
      <c r="AK41" s="34">
        <v>83.3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88.8661</v>
      </c>
      <c r="F42" s="34">
        <v>88.6873</v>
      </c>
      <c r="G42" s="67">
        <v>11.571269625417232</v>
      </c>
      <c r="H42" s="60">
        <v>90.25</v>
      </c>
      <c r="I42" s="60">
        <v>91.1</v>
      </c>
      <c r="J42" s="60">
        <v>89.1</v>
      </c>
      <c r="K42" s="67">
        <v>24.69775474956823</v>
      </c>
      <c r="L42" s="34">
        <v>72.2</v>
      </c>
      <c r="M42" s="34">
        <v>81.2</v>
      </c>
      <c r="N42" s="34">
        <v>80.2</v>
      </c>
      <c r="O42" s="34">
        <v>9.2</v>
      </c>
      <c r="P42" s="34">
        <v>84.3</v>
      </c>
      <c r="Q42" s="34">
        <v>86.5327</v>
      </c>
      <c r="R42" s="34">
        <v>86.5331</v>
      </c>
      <c r="S42" s="34">
        <v>8.5</v>
      </c>
      <c r="T42" s="34">
        <v>89.35</v>
      </c>
      <c r="U42" s="34">
        <v>85.5141</v>
      </c>
      <c r="V42" s="34">
        <v>85.3162</v>
      </c>
      <c r="W42" s="34">
        <v>2.96</v>
      </c>
      <c r="X42" s="34">
        <v>90.56</v>
      </c>
      <c r="Y42" s="34">
        <v>92.757</v>
      </c>
      <c r="Z42" s="34">
        <v>92.4279</v>
      </c>
      <c r="AA42" s="34">
        <v>10.68</v>
      </c>
      <c r="AB42" s="34">
        <v>84.51</v>
      </c>
      <c r="AC42" s="34">
        <v>85.1606</v>
      </c>
      <c r="AD42" s="34">
        <v>85.0757</v>
      </c>
      <c r="AE42" s="34">
        <v>10.2</v>
      </c>
      <c r="AF42" s="34">
        <v>78.83</v>
      </c>
      <c r="AG42" s="34">
        <v>81.1439</v>
      </c>
      <c r="AH42" s="34">
        <v>81.1699</v>
      </c>
      <c r="AI42" s="34">
        <v>11.9</v>
      </c>
      <c r="AJ42" s="34">
        <v>85.7</v>
      </c>
      <c r="AK42" s="34">
        <v>87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89.0415</v>
      </c>
      <c r="F43" s="34">
        <v>89.0097</v>
      </c>
      <c r="G43" s="67">
        <v>3.726129482999538</v>
      </c>
      <c r="H43" s="60">
        <v>89.08</v>
      </c>
      <c r="I43" s="60">
        <v>90.9</v>
      </c>
      <c r="J43" s="60">
        <v>89.5</v>
      </c>
      <c r="K43" s="67">
        <v>7.142857142857152</v>
      </c>
      <c r="L43" s="34">
        <v>73.5</v>
      </c>
      <c r="M43" s="34">
        <v>81.5</v>
      </c>
      <c r="N43" s="34">
        <v>81</v>
      </c>
      <c r="O43" s="34">
        <v>9.2</v>
      </c>
      <c r="P43" s="34">
        <v>89.2</v>
      </c>
      <c r="Q43" s="34">
        <v>87.0913</v>
      </c>
      <c r="R43" s="34">
        <v>87.0709</v>
      </c>
      <c r="S43" s="34">
        <v>4.78</v>
      </c>
      <c r="T43" s="34">
        <v>89.63</v>
      </c>
      <c r="U43" s="34">
        <v>86.1208</v>
      </c>
      <c r="V43" s="34">
        <v>85.8759</v>
      </c>
      <c r="W43" s="34">
        <v>1.62</v>
      </c>
      <c r="X43" s="34">
        <v>90.02</v>
      </c>
      <c r="Y43" s="34">
        <v>92.8121</v>
      </c>
      <c r="Z43" s="34">
        <v>92.6116</v>
      </c>
      <c r="AA43" s="34">
        <v>10.92</v>
      </c>
      <c r="AB43" s="34">
        <v>85.78</v>
      </c>
      <c r="AC43" s="34">
        <v>85.5807</v>
      </c>
      <c r="AD43" s="34">
        <v>85.7658</v>
      </c>
      <c r="AE43" s="34">
        <v>11.38</v>
      </c>
      <c r="AF43" s="34">
        <v>83.2</v>
      </c>
      <c r="AG43" s="34">
        <v>82.2327</v>
      </c>
      <c r="AH43" s="34">
        <v>81.8834</v>
      </c>
      <c r="AI43" s="34">
        <v>8.5</v>
      </c>
      <c r="AJ43" s="34">
        <v>86.5</v>
      </c>
      <c r="AK43" s="34">
        <v>86.1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89.1483</v>
      </c>
      <c r="F44" s="34">
        <v>89.351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80.8</v>
      </c>
      <c r="N44" s="34">
        <v>81.7</v>
      </c>
      <c r="O44" s="34">
        <v>9.3</v>
      </c>
      <c r="P44" s="34">
        <v>102.3</v>
      </c>
      <c r="Q44" s="34">
        <v>87.5236</v>
      </c>
      <c r="R44" s="34">
        <v>87.6339</v>
      </c>
      <c r="S44" s="34">
        <v>2.12</v>
      </c>
      <c r="T44" s="34">
        <v>101.53</v>
      </c>
      <c r="U44" s="34">
        <v>84.4632</v>
      </c>
      <c r="V44" s="34">
        <v>86.4469</v>
      </c>
      <c r="W44" s="34">
        <v>3.31</v>
      </c>
      <c r="X44" s="34">
        <v>102.67</v>
      </c>
      <c r="Y44" s="34">
        <v>92.771</v>
      </c>
      <c r="Z44" s="34">
        <v>92.7784</v>
      </c>
      <c r="AA44" s="34">
        <v>11.52</v>
      </c>
      <c r="AB44" s="34">
        <v>100.2</v>
      </c>
      <c r="AC44" s="34">
        <v>86.354</v>
      </c>
      <c r="AD44" s="34">
        <v>86.4422</v>
      </c>
      <c r="AE44" s="34">
        <v>10.9</v>
      </c>
      <c r="AF44" s="34">
        <v>95.51</v>
      </c>
      <c r="AG44" s="34">
        <v>82.4284</v>
      </c>
      <c r="AH44" s="34">
        <v>82.5862</v>
      </c>
      <c r="AI44" s="34">
        <v>12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89.9165</v>
      </c>
      <c r="F45" s="34">
        <v>89.7623</v>
      </c>
      <c r="G45" s="67">
        <v>12.929145361577795</v>
      </c>
      <c r="H45" s="60">
        <v>108.22</v>
      </c>
      <c r="I45" s="60">
        <v>90.9</v>
      </c>
      <c r="J45" s="60">
        <v>90.3</v>
      </c>
      <c r="K45" s="67">
        <v>24.03965303593555</v>
      </c>
      <c r="L45" s="34">
        <v>100.1</v>
      </c>
      <c r="M45" s="34">
        <v>82.9</v>
      </c>
      <c r="N45" s="34">
        <v>82.4</v>
      </c>
      <c r="O45" s="34">
        <v>9.9</v>
      </c>
      <c r="P45" s="34">
        <v>92.9</v>
      </c>
      <c r="Q45" s="34">
        <v>88.4511</v>
      </c>
      <c r="R45" s="34">
        <v>88.197</v>
      </c>
      <c r="S45" s="34">
        <v>6.97</v>
      </c>
      <c r="T45" s="34">
        <v>91.34</v>
      </c>
      <c r="U45" s="34">
        <v>87.6778</v>
      </c>
      <c r="V45" s="34">
        <v>87.0907</v>
      </c>
      <c r="W45" s="34">
        <v>1.63</v>
      </c>
      <c r="X45" s="34">
        <v>116.92</v>
      </c>
      <c r="Y45" s="34">
        <v>92.5405</v>
      </c>
      <c r="Z45" s="34">
        <v>92.9617</v>
      </c>
      <c r="AA45" s="34">
        <v>10.38</v>
      </c>
      <c r="AB45" s="34">
        <v>96.21</v>
      </c>
      <c r="AC45" s="34">
        <v>87.0491</v>
      </c>
      <c r="AD45" s="34">
        <v>87.1065</v>
      </c>
      <c r="AE45" s="34">
        <v>11.25</v>
      </c>
      <c r="AF45" s="34">
        <v>87.91</v>
      </c>
      <c r="AG45" s="34">
        <v>83.2643</v>
      </c>
      <c r="AH45" s="34">
        <v>83.2923</v>
      </c>
      <c r="AI45" s="34">
        <v>11.7</v>
      </c>
      <c r="AJ45" s="34">
        <v>98.8</v>
      </c>
      <c r="AK45" s="34">
        <v>88.4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90.2045</v>
      </c>
      <c r="F46" s="34">
        <v>90.1752</v>
      </c>
      <c r="G46" s="67">
        <v>0.1865671641791005</v>
      </c>
      <c r="H46" s="60">
        <v>85.92</v>
      </c>
      <c r="I46" s="60">
        <v>90.8</v>
      </c>
      <c r="J46" s="60">
        <v>90.6</v>
      </c>
      <c r="K46" s="67">
        <v>3.8461538461538494</v>
      </c>
      <c r="L46" s="34">
        <v>86.4</v>
      </c>
      <c r="M46" s="34">
        <v>83</v>
      </c>
      <c r="N46" s="34">
        <v>83.1</v>
      </c>
      <c r="O46" s="34">
        <v>8.5</v>
      </c>
      <c r="P46" s="34">
        <v>88.3</v>
      </c>
      <c r="Q46" s="34">
        <v>88.7263</v>
      </c>
      <c r="R46" s="34">
        <v>88.7216</v>
      </c>
      <c r="S46" s="34">
        <v>6.29</v>
      </c>
      <c r="T46" s="34">
        <v>79.3</v>
      </c>
      <c r="U46" s="34">
        <v>87.2099</v>
      </c>
      <c r="V46" s="34">
        <v>87.7401</v>
      </c>
      <c r="W46" s="34">
        <v>2.36</v>
      </c>
      <c r="X46" s="34">
        <v>92.63</v>
      </c>
      <c r="Y46" s="34">
        <v>93.2176</v>
      </c>
      <c r="Z46" s="34">
        <v>93.1818</v>
      </c>
      <c r="AA46" s="34">
        <v>11.14</v>
      </c>
      <c r="AB46" s="34">
        <v>80.15</v>
      </c>
      <c r="AC46" s="34">
        <v>87.8278</v>
      </c>
      <c r="AD46" s="34">
        <v>87.7302</v>
      </c>
      <c r="AE46" s="34">
        <v>10.58</v>
      </c>
      <c r="AF46" s="34">
        <v>91.5</v>
      </c>
      <c r="AG46" s="34">
        <v>84.1559</v>
      </c>
      <c r="AH46" s="34">
        <v>84.0035</v>
      </c>
      <c r="AI46" s="34">
        <v>9.7</v>
      </c>
      <c r="AJ46" s="34">
        <v>86.5</v>
      </c>
      <c r="AK46" s="34">
        <v>87.7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90.6153</v>
      </c>
      <c r="F47" s="34">
        <v>90.5644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89.2181</v>
      </c>
      <c r="R47" s="34">
        <v>89.2236</v>
      </c>
      <c r="S47" s="34">
        <v>8.24</v>
      </c>
      <c r="T47" s="34">
        <v>81.16</v>
      </c>
      <c r="U47" s="34">
        <v>88.2495</v>
      </c>
      <c r="V47" s="34">
        <v>88.3619</v>
      </c>
      <c r="W47" s="34">
        <v>2.81</v>
      </c>
      <c r="X47" s="34">
        <v>88.31</v>
      </c>
      <c r="Y47" s="34">
        <v>93.6978</v>
      </c>
      <c r="Z47" s="34">
        <v>93.4139</v>
      </c>
      <c r="AA47" s="34">
        <v>10.71</v>
      </c>
      <c r="AB47" s="34">
        <v>83</v>
      </c>
      <c r="AC47" s="34">
        <v>88.1605</v>
      </c>
      <c r="AD47" s="34">
        <v>88.3033</v>
      </c>
      <c r="AE47" s="34">
        <v>11.1</v>
      </c>
      <c r="AF47" s="34">
        <v>80.57</v>
      </c>
      <c r="AG47" s="34">
        <v>84.7993</v>
      </c>
      <c r="AH47" s="34">
        <v>84.7071</v>
      </c>
      <c r="AI47" s="34">
        <v>10.9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90.9858</v>
      </c>
      <c r="F48" s="34">
        <v>90.9482</v>
      </c>
      <c r="G48" s="67">
        <v>4.446308724832225</v>
      </c>
      <c r="H48" s="60">
        <v>87.15</v>
      </c>
      <c r="I48" s="60">
        <v>91.4</v>
      </c>
      <c r="J48" s="60">
        <v>91.3</v>
      </c>
      <c r="K48" s="67">
        <v>9.84936268829664</v>
      </c>
      <c r="L48" s="34">
        <v>94.8</v>
      </c>
      <c r="M48" s="34">
        <v>84.2</v>
      </c>
      <c r="N48" s="34">
        <v>84.5</v>
      </c>
      <c r="O48" s="34">
        <v>8</v>
      </c>
      <c r="P48" s="34">
        <v>84</v>
      </c>
      <c r="Q48" s="34">
        <v>89.81</v>
      </c>
      <c r="R48" s="34">
        <v>89.7287</v>
      </c>
      <c r="S48" s="34">
        <v>7.87</v>
      </c>
      <c r="T48" s="34">
        <v>82.17</v>
      </c>
      <c r="U48" s="34">
        <v>88.9683</v>
      </c>
      <c r="V48" s="34">
        <v>88.957</v>
      </c>
      <c r="W48" s="34">
        <v>2.41</v>
      </c>
      <c r="X48" s="34">
        <v>88.2</v>
      </c>
      <c r="Y48" s="34">
        <v>93.5397</v>
      </c>
      <c r="Z48" s="34">
        <v>93.6381</v>
      </c>
      <c r="AA48" s="34">
        <v>9.75</v>
      </c>
      <c r="AB48" s="34">
        <v>87.5</v>
      </c>
      <c r="AC48" s="34">
        <v>88.8288</v>
      </c>
      <c r="AD48" s="34">
        <v>88.8433</v>
      </c>
      <c r="AE48" s="34">
        <v>10.95</v>
      </c>
      <c r="AF48" s="34">
        <v>80.58</v>
      </c>
      <c r="AG48" s="34">
        <v>85.4205</v>
      </c>
      <c r="AH48" s="34">
        <v>85.403</v>
      </c>
      <c r="AI48" s="34">
        <v>10.5</v>
      </c>
      <c r="AJ48" s="34">
        <v>85.8</v>
      </c>
      <c r="AK48" s="34">
        <v>90.3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91.4314</v>
      </c>
      <c r="F49" s="34">
        <v>91.3116</v>
      </c>
      <c r="G49" s="67">
        <v>5.111536010197566</v>
      </c>
      <c r="H49" s="60">
        <v>82.46</v>
      </c>
      <c r="I49" s="60">
        <v>91.7</v>
      </c>
      <c r="J49" s="60">
        <v>91.7</v>
      </c>
      <c r="K49" s="67">
        <v>11.843876177658139</v>
      </c>
      <c r="L49" s="34">
        <v>83.1</v>
      </c>
      <c r="M49" s="34">
        <v>85.5</v>
      </c>
      <c r="N49" s="34">
        <v>85.2</v>
      </c>
      <c r="O49" s="34">
        <v>7.8</v>
      </c>
      <c r="P49" s="34">
        <v>85.2</v>
      </c>
      <c r="Q49" s="34">
        <v>90.0973</v>
      </c>
      <c r="R49" s="34">
        <v>90.2478</v>
      </c>
      <c r="S49" s="34">
        <v>6.06</v>
      </c>
      <c r="T49" s="34">
        <v>81.89</v>
      </c>
      <c r="U49" s="34">
        <v>88.9713</v>
      </c>
      <c r="V49" s="34">
        <v>89.5174</v>
      </c>
      <c r="W49" s="34">
        <v>3.15</v>
      </c>
      <c r="X49" s="34">
        <v>88.66</v>
      </c>
      <c r="Y49" s="34">
        <v>93.9232</v>
      </c>
      <c r="Z49" s="34">
        <v>93.8656</v>
      </c>
      <c r="AA49" s="34">
        <v>8.76</v>
      </c>
      <c r="AB49" s="34">
        <v>87.18</v>
      </c>
      <c r="AC49" s="34">
        <v>88.9577</v>
      </c>
      <c r="AD49" s="34">
        <v>89.3856</v>
      </c>
      <c r="AE49" s="34">
        <v>11.79</v>
      </c>
      <c r="AF49" s="34">
        <v>81.62</v>
      </c>
      <c r="AG49" s="34">
        <v>86.2619</v>
      </c>
      <c r="AH49" s="34">
        <v>86.0926</v>
      </c>
      <c r="AI49" s="34">
        <v>11.2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91.8605</v>
      </c>
      <c r="F50" s="34">
        <v>91.5969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87.4</v>
      </c>
      <c r="N50" s="34">
        <v>85.8</v>
      </c>
      <c r="O50" s="34">
        <v>9</v>
      </c>
      <c r="P50" s="34">
        <v>94.5</v>
      </c>
      <c r="Q50" s="34">
        <v>91.0111</v>
      </c>
      <c r="R50" s="34">
        <v>90.7725</v>
      </c>
      <c r="S50" s="34">
        <v>9.95</v>
      </c>
      <c r="T50" s="34">
        <v>89.53</v>
      </c>
      <c r="U50" s="34">
        <v>90.4714</v>
      </c>
      <c r="V50" s="34">
        <v>90.0406</v>
      </c>
      <c r="W50" s="34">
        <v>3.99</v>
      </c>
      <c r="X50" s="34">
        <v>94.08</v>
      </c>
      <c r="Y50" s="34">
        <v>94.3677</v>
      </c>
      <c r="Z50" s="34">
        <v>94.0909</v>
      </c>
      <c r="AA50" s="34">
        <v>9.92</v>
      </c>
      <c r="AB50" s="34">
        <v>98.92</v>
      </c>
      <c r="AC50" s="34">
        <v>89.9635</v>
      </c>
      <c r="AD50" s="34">
        <v>89.9533</v>
      </c>
      <c r="AE50" s="34">
        <v>11.76</v>
      </c>
      <c r="AF50" s="34">
        <v>89.47</v>
      </c>
      <c r="AG50" s="34">
        <v>86.7846</v>
      </c>
      <c r="AH50" s="34">
        <v>86.7736</v>
      </c>
      <c r="AI50" s="34">
        <v>11.2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91.6625</v>
      </c>
      <c r="F51" s="39">
        <v>91.8115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86.3</v>
      </c>
      <c r="N51" s="39">
        <v>86.4</v>
      </c>
      <c r="O51" s="39">
        <v>6.5</v>
      </c>
      <c r="P51" s="39">
        <v>86.9</v>
      </c>
      <c r="Q51" s="39">
        <v>91.3286</v>
      </c>
      <c r="R51" s="39">
        <v>91.2726</v>
      </c>
      <c r="S51" s="39">
        <v>4.96</v>
      </c>
      <c r="T51" s="39">
        <v>89.3</v>
      </c>
      <c r="U51" s="39">
        <v>90.0118</v>
      </c>
      <c r="V51" s="39">
        <v>90.5082</v>
      </c>
      <c r="W51" s="39">
        <v>3.2</v>
      </c>
      <c r="X51" s="39">
        <v>88.43</v>
      </c>
      <c r="Y51" s="39">
        <v>94.6189</v>
      </c>
      <c r="Z51" s="39">
        <v>94.293</v>
      </c>
      <c r="AA51" s="39">
        <v>9.21</v>
      </c>
      <c r="AB51" s="39">
        <v>80.13</v>
      </c>
      <c r="AC51" s="39">
        <v>90.6232</v>
      </c>
      <c r="AD51" s="39">
        <v>90.497</v>
      </c>
      <c r="AE51" s="39">
        <v>9.78</v>
      </c>
      <c r="AF51" s="39">
        <v>81.85</v>
      </c>
      <c r="AG51" s="39">
        <v>87.6565</v>
      </c>
      <c r="AH51" s="39">
        <v>87.4451</v>
      </c>
      <c r="AI51" s="39">
        <v>5</v>
      </c>
      <c r="AJ51" s="39">
        <v>81.9</v>
      </c>
      <c r="AK51" s="39">
        <v>88.9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92.0427</v>
      </c>
      <c r="F52" s="34">
        <v>92.0619</v>
      </c>
      <c r="G52" s="67">
        <v>2.4090749619927356</v>
      </c>
      <c r="H52" s="60">
        <v>87.57</v>
      </c>
      <c r="I52" s="60">
        <v>92.4</v>
      </c>
      <c r="J52" s="60">
        <v>92.6</v>
      </c>
      <c r="K52" s="67">
        <v>10.015649452269168</v>
      </c>
      <c r="L52" s="34">
        <v>70.3</v>
      </c>
      <c r="M52" s="34">
        <v>86.5</v>
      </c>
      <c r="N52" s="34">
        <v>86.9</v>
      </c>
      <c r="O52" s="34">
        <v>6.5</v>
      </c>
      <c r="P52" s="34">
        <v>88.7</v>
      </c>
      <c r="Q52" s="34">
        <v>91.7394</v>
      </c>
      <c r="R52" s="34">
        <v>91.7542</v>
      </c>
      <c r="S52" s="34">
        <v>6.48</v>
      </c>
      <c r="T52" s="34">
        <v>88.67</v>
      </c>
      <c r="U52" s="34">
        <v>89.8822</v>
      </c>
      <c r="V52" s="34">
        <v>90.9702</v>
      </c>
      <c r="W52" s="34">
        <v>1.29</v>
      </c>
      <c r="X52" s="34">
        <v>90.06</v>
      </c>
      <c r="Y52" s="34">
        <v>94.5057</v>
      </c>
      <c r="Z52" s="34">
        <v>94.4725</v>
      </c>
      <c r="AA52" s="34">
        <v>8.81</v>
      </c>
      <c r="AB52" s="34">
        <v>87.18</v>
      </c>
      <c r="AC52" s="34">
        <v>91.0747</v>
      </c>
      <c r="AD52" s="34">
        <v>90.9614</v>
      </c>
      <c r="AE52" s="34">
        <v>10.11</v>
      </c>
      <c r="AF52" s="34">
        <v>83.85</v>
      </c>
      <c r="AG52" s="34">
        <v>88.2639</v>
      </c>
      <c r="AH52" s="34">
        <v>88.1016</v>
      </c>
      <c r="AI52" s="34">
        <v>7.8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92.4419</v>
      </c>
      <c r="F53" s="34">
        <v>92.3577</v>
      </c>
      <c r="G53" s="67">
        <v>5.893060295790662</v>
      </c>
      <c r="H53" s="60">
        <v>93.08</v>
      </c>
      <c r="I53" s="60">
        <v>92.8</v>
      </c>
      <c r="J53" s="60">
        <v>92.9</v>
      </c>
      <c r="K53" s="67">
        <v>14.328358208955216</v>
      </c>
      <c r="L53" s="34">
        <v>76.6</v>
      </c>
      <c r="M53" s="34">
        <v>86.9</v>
      </c>
      <c r="N53" s="34">
        <v>87.5</v>
      </c>
      <c r="O53" s="34">
        <v>7.4</v>
      </c>
      <c r="P53" s="34">
        <v>91.9</v>
      </c>
      <c r="Q53" s="34">
        <v>92.112</v>
      </c>
      <c r="R53" s="34">
        <v>92.2458</v>
      </c>
      <c r="S53" s="34">
        <v>13.87</v>
      </c>
      <c r="T53" s="34">
        <v>94.36</v>
      </c>
      <c r="U53" s="34">
        <v>91.5177</v>
      </c>
      <c r="V53" s="34">
        <v>91.4602</v>
      </c>
      <c r="W53" s="34">
        <v>3.1</v>
      </c>
      <c r="X53" s="34">
        <v>92.36</v>
      </c>
      <c r="Y53" s="34">
        <v>94.5742</v>
      </c>
      <c r="Z53" s="34">
        <v>94.6538</v>
      </c>
      <c r="AA53" s="34">
        <v>9.76</v>
      </c>
      <c r="AB53" s="34">
        <v>90.62</v>
      </c>
      <c r="AC53" s="34">
        <v>91.145</v>
      </c>
      <c r="AD53" s="34">
        <v>91.3696</v>
      </c>
      <c r="AE53" s="34">
        <v>11.33</v>
      </c>
      <c r="AF53" s="34">
        <v>85.41</v>
      </c>
      <c r="AG53" s="34">
        <v>88.8695</v>
      </c>
      <c r="AH53" s="34">
        <v>88.7413</v>
      </c>
      <c r="AI53" s="34">
        <v>11.1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92.639</v>
      </c>
      <c r="F54" s="34">
        <v>92.652</v>
      </c>
      <c r="G54" s="67">
        <v>0.5872576177285331</v>
      </c>
      <c r="H54" s="60">
        <v>90.78</v>
      </c>
      <c r="I54" s="60">
        <v>93</v>
      </c>
      <c r="J54" s="60">
        <v>93.3</v>
      </c>
      <c r="K54" s="67">
        <v>9.141274238227139</v>
      </c>
      <c r="L54" s="34">
        <v>78.8</v>
      </c>
      <c r="M54" s="34">
        <v>87.7</v>
      </c>
      <c r="N54" s="34">
        <v>88.1</v>
      </c>
      <c r="O54" s="34">
        <v>7.4</v>
      </c>
      <c r="P54" s="34">
        <v>90.5</v>
      </c>
      <c r="Q54" s="34">
        <v>93.0851</v>
      </c>
      <c r="R54" s="34">
        <v>92.755</v>
      </c>
      <c r="S54" s="34">
        <v>9.97</v>
      </c>
      <c r="T54" s="34">
        <v>98.26</v>
      </c>
      <c r="U54" s="34">
        <v>92.6749</v>
      </c>
      <c r="V54" s="34">
        <v>91.8935</v>
      </c>
      <c r="W54" s="34">
        <v>2.03</v>
      </c>
      <c r="X54" s="34">
        <v>92.39</v>
      </c>
      <c r="Y54" s="34">
        <v>94.7779</v>
      </c>
      <c r="Z54" s="34">
        <v>94.8574</v>
      </c>
      <c r="AA54" s="34">
        <v>6.98</v>
      </c>
      <c r="AB54" s="34">
        <v>90.4</v>
      </c>
      <c r="AC54" s="34">
        <v>91.4981</v>
      </c>
      <c r="AD54" s="34">
        <v>91.7908</v>
      </c>
      <c r="AE54" s="34">
        <v>10.46</v>
      </c>
      <c r="AF54" s="34">
        <v>87.08</v>
      </c>
      <c r="AG54" s="34">
        <v>89.4733</v>
      </c>
      <c r="AH54" s="34">
        <v>89.3688</v>
      </c>
      <c r="AI54" s="34">
        <v>5.2</v>
      </c>
      <c r="AJ54" s="34">
        <v>90.2</v>
      </c>
      <c r="AK54" s="34">
        <v>91.7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92.8372</v>
      </c>
      <c r="F55" s="34">
        <v>92.9891</v>
      </c>
      <c r="G55" s="67">
        <v>2.3125280646609814</v>
      </c>
      <c r="H55" s="60">
        <v>91.14</v>
      </c>
      <c r="I55" s="60">
        <v>93.2</v>
      </c>
      <c r="J55" s="60">
        <v>93.6</v>
      </c>
      <c r="K55" s="67">
        <v>10.34013605442176</v>
      </c>
      <c r="L55" s="34">
        <v>81.1</v>
      </c>
      <c r="M55" s="34">
        <v>88.4</v>
      </c>
      <c r="N55" s="34">
        <v>88.7</v>
      </c>
      <c r="O55" s="34">
        <v>6.8</v>
      </c>
      <c r="P55" s="34">
        <v>95.3</v>
      </c>
      <c r="Q55" s="34">
        <v>93.0622</v>
      </c>
      <c r="R55" s="34">
        <v>93.2694</v>
      </c>
      <c r="S55" s="34">
        <v>4.21</v>
      </c>
      <c r="T55" s="34">
        <v>93.4</v>
      </c>
      <c r="U55" s="34">
        <v>90.9917</v>
      </c>
      <c r="V55" s="34">
        <v>92.2503</v>
      </c>
      <c r="W55" s="34">
        <v>2.42</v>
      </c>
      <c r="X55" s="34">
        <v>92.19</v>
      </c>
      <c r="Y55" s="34">
        <v>94.8525</v>
      </c>
      <c r="Z55" s="34">
        <v>95.0954</v>
      </c>
      <c r="AA55" s="34">
        <v>8.68</v>
      </c>
      <c r="AB55" s="34">
        <v>93.22</v>
      </c>
      <c r="AC55" s="34">
        <v>92.3769</v>
      </c>
      <c r="AD55" s="34">
        <v>92.2355</v>
      </c>
      <c r="AE55" s="34">
        <v>9.24</v>
      </c>
      <c r="AF55" s="34">
        <v>90.89</v>
      </c>
      <c r="AG55" s="34">
        <v>89.6856</v>
      </c>
      <c r="AH55" s="34">
        <v>89.999</v>
      </c>
      <c r="AI55" s="34">
        <v>6.3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93.1855</v>
      </c>
      <c r="F56" s="34">
        <v>93.4682</v>
      </c>
      <c r="G56" s="67">
        <v>2.956379795048522</v>
      </c>
      <c r="H56" s="60">
        <v>113.53</v>
      </c>
      <c r="I56" s="60">
        <v>93.3</v>
      </c>
      <c r="J56" s="60">
        <v>94</v>
      </c>
      <c r="K56" s="67">
        <v>15.231788079470213</v>
      </c>
      <c r="L56" s="34">
        <v>104.4</v>
      </c>
      <c r="M56" s="34">
        <v>89.2</v>
      </c>
      <c r="N56" s="34">
        <v>89.4</v>
      </c>
      <c r="O56" s="34">
        <v>7.6</v>
      </c>
      <c r="P56" s="34">
        <v>110.1</v>
      </c>
      <c r="Q56" s="34">
        <v>93.7412</v>
      </c>
      <c r="R56" s="34">
        <v>93.8166</v>
      </c>
      <c r="S56" s="34">
        <v>13.28</v>
      </c>
      <c r="T56" s="34">
        <v>115.02</v>
      </c>
      <c r="U56" s="34">
        <v>93.4319</v>
      </c>
      <c r="V56" s="34">
        <v>92.5759</v>
      </c>
      <c r="W56" s="34">
        <v>2.97</v>
      </c>
      <c r="X56" s="34">
        <v>105.72</v>
      </c>
      <c r="Y56" s="34">
        <v>95.0866</v>
      </c>
      <c r="Z56" s="34">
        <v>95.3818</v>
      </c>
      <c r="AA56" s="34">
        <v>7.53</v>
      </c>
      <c r="AB56" s="34">
        <v>107.74</v>
      </c>
      <c r="AC56" s="34">
        <v>92.3964</v>
      </c>
      <c r="AD56" s="34">
        <v>92.6771</v>
      </c>
      <c r="AE56" s="34">
        <v>9.53</v>
      </c>
      <c r="AF56" s="34">
        <v>104.61</v>
      </c>
      <c r="AG56" s="34">
        <v>90.1498</v>
      </c>
      <c r="AH56" s="34">
        <v>90.6634</v>
      </c>
      <c r="AI56" s="34">
        <v>7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94.451</v>
      </c>
      <c r="F57" s="34">
        <v>94.0333</v>
      </c>
      <c r="G57" s="67">
        <v>2.171502494917755</v>
      </c>
      <c r="H57" s="60">
        <v>110.57</v>
      </c>
      <c r="I57" s="60">
        <v>94.1</v>
      </c>
      <c r="J57" s="60">
        <v>94.3</v>
      </c>
      <c r="K57" s="67">
        <v>11.388611388611395</v>
      </c>
      <c r="L57" s="34">
        <v>111.5</v>
      </c>
      <c r="M57" s="34">
        <v>90.6</v>
      </c>
      <c r="N57" s="34">
        <v>90.1</v>
      </c>
      <c r="O57" s="34">
        <v>7.5</v>
      </c>
      <c r="P57" s="34">
        <v>99.9</v>
      </c>
      <c r="Q57" s="34">
        <v>94.6834</v>
      </c>
      <c r="R57" s="34">
        <v>94.3854</v>
      </c>
      <c r="S57" s="34">
        <v>2.87</v>
      </c>
      <c r="T57" s="34">
        <v>93.96</v>
      </c>
      <c r="U57" s="34">
        <v>91.481</v>
      </c>
      <c r="V57" s="34">
        <v>92.8754</v>
      </c>
      <c r="W57" s="34">
        <v>4.53</v>
      </c>
      <c r="X57" s="34">
        <v>122.21</v>
      </c>
      <c r="Y57" s="34">
        <v>96.1326</v>
      </c>
      <c r="Z57" s="34">
        <v>95.7013</v>
      </c>
      <c r="AA57" s="34">
        <v>8.44</v>
      </c>
      <c r="AB57" s="34">
        <v>104.33</v>
      </c>
      <c r="AC57" s="34">
        <v>95.5799</v>
      </c>
      <c r="AD57" s="34">
        <v>93.1402</v>
      </c>
      <c r="AE57" s="34">
        <v>10.52</v>
      </c>
      <c r="AF57" s="34">
        <v>97.16</v>
      </c>
      <c r="AG57" s="34">
        <v>91.955</v>
      </c>
      <c r="AH57" s="34">
        <v>91.3551</v>
      </c>
      <c r="AI57" s="34">
        <v>5.7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94.5942</v>
      </c>
      <c r="F58" s="34">
        <v>94.5009</v>
      </c>
      <c r="G58" s="67">
        <v>3.8989757914338856</v>
      </c>
      <c r="H58" s="60">
        <v>89.27</v>
      </c>
      <c r="I58" s="60">
        <v>94.4</v>
      </c>
      <c r="J58" s="60">
        <v>94.8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94.7816</v>
      </c>
      <c r="R58" s="34">
        <v>94.9342</v>
      </c>
      <c r="S58" s="34">
        <v>6.76</v>
      </c>
      <c r="T58" s="34">
        <v>84.67</v>
      </c>
      <c r="U58" s="34">
        <v>92.7737</v>
      </c>
      <c r="V58" s="34">
        <v>93.2016</v>
      </c>
      <c r="W58" s="34">
        <v>3.06</v>
      </c>
      <c r="X58" s="34">
        <v>95.46</v>
      </c>
      <c r="Y58" s="34">
        <v>96.2273</v>
      </c>
      <c r="Z58" s="34">
        <v>96.0133</v>
      </c>
      <c r="AA58" s="34">
        <v>6.55</v>
      </c>
      <c r="AB58" s="34">
        <v>85.4</v>
      </c>
      <c r="AC58" s="34">
        <v>93.2829</v>
      </c>
      <c r="AD58" s="34">
        <v>93.6577</v>
      </c>
      <c r="AE58" s="34">
        <v>9.13</v>
      </c>
      <c r="AF58" s="34">
        <v>99.85</v>
      </c>
      <c r="AG58" s="34">
        <v>91.9109</v>
      </c>
      <c r="AH58" s="34">
        <v>92.0371</v>
      </c>
      <c r="AI58" s="34">
        <v>6.6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94.8816</v>
      </c>
      <c r="F59" s="34">
        <v>94.876</v>
      </c>
      <c r="G59" s="67">
        <v>4.941860465116279</v>
      </c>
      <c r="H59" s="60">
        <v>90.25</v>
      </c>
      <c r="I59" s="60">
        <v>94.8</v>
      </c>
      <c r="J59" s="60">
        <v>95.2</v>
      </c>
      <c r="K59" s="67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95.72</v>
      </c>
      <c r="R59" s="34">
        <v>95.4538</v>
      </c>
      <c r="S59" s="34">
        <v>5.55</v>
      </c>
      <c r="T59" s="34">
        <v>85.67</v>
      </c>
      <c r="U59" s="34">
        <v>93.0058</v>
      </c>
      <c r="V59" s="34">
        <v>93.5737</v>
      </c>
      <c r="W59" s="34">
        <v>1.83</v>
      </c>
      <c r="X59" s="34">
        <v>89.93</v>
      </c>
      <c r="Y59" s="34">
        <v>96.0961</v>
      </c>
      <c r="Z59" s="34">
        <v>96.3216</v>
      </c>
      <c r="AA59" s="34">
        <v>7.46</v>
      </c>
      <c r="AB59" s="34">
        <v>89.19</v>
      </c>
      <c r="AC59" s="34">
        <v>94.165</v>
      </c>
      <c r="AD59" s="34">
        <v>94.2354</v>
      </c>
      <c r="AE59" s="34">
        <v>9.54</v>
      </c>
      <c r="AF59" s="34">
        <v>88.26</v>
      </c>
      <c r="AG59" s="34">
        <v>92.7601</v>
      </c>
      <c r="AH59" s="34">
        <v>92.7144</v>
      </c>
      <c r="AI59" s="34">
        <v>5.9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95.2909</v>
      </c>
      <c r="F60" s="34">
        <v>95.2486</v>
      </c>
      <c r="G60" s="67">
        <v>2.8456683878370503</v>
      </c>
      <c r="H60" s="60">
        <v>89.63</v>
      </c>
      <c r="I60" s="60">
        <v>95.2</v>
      </c>
      <c r="J60" s="60">
        <v>95.6</v>
      </c>
      <c r="K60" s="67">
        <v>5.168776371308023</v>
      </c>
      <c r="L60" s="34">
        <v>99.7</v>
      </c>
      <c r="M60" s="34">
        <v>92.4</v>
      </c>
      <c r="N60" s="34">
        <v>92.3</v>
      </c>
      <c r="O60" s="34">
        <v>6.5</v>
      </c>
      <c r="P60" s="34">
        <v>89.5</v>
      </c>
      <c r="Q60" s="34">
        <v>95.9823</v>
      </c>
      <c r="R60" s="34">
        <v>95.9049</v>
      </c>
      <c r="S60" s="34">
        <v>3.88</v>
      </c>
      <c r="T60" s="34">
        <v>85.36</v>
      </c>
      <c r="U60" s="34">
        <v>93.346</v>
      </c>
      <c r="V60" s="34">
        <v>93.9721</v>
      </c>
      <c r="W60" s="34">
        <v>3.95</v>
      </c>
      <c r="X60" s="34">
        <v>91.68</v>
      </c>
      <c r="Y60" s="34">
        <v>96.9475</v>
      </c>
      <c r="Z60" s="34">
        <v>96.6452</v>
      </c>
      <c r="AA60" s="34">
        <v>5.05</v>
      </c>
      <c r="AB60" s="34">
        <v>91.92</v>
      </c>
      <c r="AC60" s="34">
        <v>94.762</v>
      </c>
      <c r="AD60" s="34">
        <v>94.8437</v>
      </c>
      <c r="AE60" s="34">
        <v>9.47</v>
      </c>
      <c r="AF60" s="34">
        <v>88.22</v>
      </c>
      <c r="AG60" s="34">
        <v>93.7913</v>
      </c>
      <c r="AH60" s="34">
        <v>93.3885</v>
      </c>
      <c r="AI60" s="34">
        <v>4.5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95.6404</v>
      </c>
      <c r="F61" s="34">
        <v>95.6268</v>
      </c>
      <c r="G61" s="67">
        <v>4.571913655105518</v>
      </c>
      <c r="H61" s="60">
        <v>86.23</v>
      </c>
      <c r="I61" s="60">
        <v>95.6</v>
      </c>
      <c r="J61" s="60">
        <v>96.1</v>
      </c>
      <c r="K61" s="67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96.3345</v>
      </c>
      <c r="R61" s="34">
        <v>96.2941</v>
      </c>
      <c r="S61" s="34">
        <v>4.23</v>
      </c>
      <c r="T61" s="34">
        <v>85.35</v>
      </c>
      <c r="U61" s="34">
        <v>93.5253</v>
      </c>
      <c r="V61" s="34">
        <v>94.4172</v>
      </c>
      <c r="W61" s="34">
        <v>3.14</v>
      </c>
      <c r="X61" s="34">
        <v>91.44</v>
      </c>
      <c r="Y61" s="34">
        <v>97.0501</v>
      </c>
      <c r="Z61" s="34">
        <v>96.9713</v>
      </c>
      <c r="AA61" s="34">
        <v>7.75</v>
      </c>
      <c r="AB61" s="34">
        <v>93.93</v>
      </c>
      <c r="AC61" s="34">
        <v>95.5947</v>
      </c>
      <c r="AD61" s="34">
        <v>95.4352</v>
      </c>
      <c r="AE61" s="34">
        <v>8.98</v>
      </c>
      <c r="AF61" s="34">
        <v>88.94</v>
      </c>
      <c r="AG61" s="34">
        <v>93.7141</v>
      </c>
      <c r="AH61" s="34">
        <v>94.0559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95.9872</v>
      </c>
      <c r="F62" s="34">
        <v>96.0245</v>
      </c>
      <c r="G62" s="67">
        <v>4.473953013278851</v>
      </c>
      <c r="H62" s="60">
        <v>102.28</v>
      </c>
      <c r="I62" s="60">
        <v>96.2</v>
      </c>
      <c r="J62" s="60">
        <v>96.6</v>
      </c>
      <c r="K62" s="67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96.8588</v>
      </c>
      <c r="R62" s="34">
        <v>96.6759</v>
      </c>
      <c r="S62" s="34">
        <v>2.77</v>
      </c>
      <c r="T62" s="34">
        <v>92.01</v>
      </c>
      <c r="U62" s="34">
        <v>93.4815</v>
      </c>
      <c r="V62" s="34">
        <v>94.9512</v>
      </c>
      <c r="W62" s="34">
        <v>3.22</v>
      </c>
      <c r="X62" s="34">
        <v>97.12</v>
      </c>
      <c r="Y62" s="34">
        <v>97.3268</v>
      </c>
      <c r="Z62" s="34">
        <v>97.2998</v>
      </c>
      <c r="AA62" s="34">
        <v>5.72</v>
      </c>
      <c r="AB62" s="34">
        <v>104.57</v>
      </c>
      <c r="AC62" s="34">
        <v>95.6333</v>
      </c>
      <c r="AD62" s="34">
        <v>96.0134</v>
      </c>
      <c r="AE62" s="34">
        <v>9.37</v>
      </c>
      <c r="AF62" s="34">
        <v>97.86</v>
      </c>
      <c r="AG62" s="34">
        <v>94.7987</v>
      </c>
      <c r="AH62" s="34">
        <v>94.7386</v>
      </c>
      <c r="AI62" s="34">
        <v>5.6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96.2658</v>
      </c>
      <c r="F63" s="39">
        <v>96.507</v>
      </c>
      <c r="G63" s="39">
        <v>4.250478927203062</v>
      </c>
      <c r="H63" s="61">
        <v>87.07</v>
      </c>
      <c r="I63" s="61">
        <v>96.8</v>
      </c>
      <c r="J63" s="61">
        <v>97.2</v>
      </c>
      <c r="K63" s="39">
        <v>10.355029585798817</v>
      </c>
      <c r="L63" s="39">
        <v>74.6</v>
      </c>
      <c r="M63" s="39">
        <v>94.8</v>
      </c>
      <c r="N63" s="39">
        <v>94.8</v>
      </c>
      <c r="O63" s="39">
        <v>4.9</v>
      </c>
      <c r="P63" s="39">
        <v>91.2</v>
      </c>
      <c r="Q63" s="39">
        <v>96.6535</v>
      </c>
      <c r="R63" s="39">
        <v>97.1109</v>
      </c>
      <c r="S63" s="39">
        <v>3.17</v>
      </c>
      <c r="T63" s="39">
        <v>92.14</v>
      </c>
      <c r="U63" s="39">
        <v>95.1372</v>
      </c>
      <c r="V63" s="39">
        <v>95.5882</v>
      </c>
      <c r="W63" s="39">
        <v>3.12</v>
      </c>
      <c r="X63" s="39">
        <v>91.19</v>
      </c>
      <c r="Y63" s="39">
        <v>97.4205</v>
      </c>
      <c r="Z63" s="39">
        <v>97.6511</v>
      </c>
      <c r="AA63" s="39">
        <v>5.78</v>
      </c>
      <c r="AB63" s="39">
        <v>84.76</v>
      </c>
      <c r="AC63" s="39">
        <v>96.406</v>
      </c>
      <c r="AD63" s="39">
        <v>96.6344</v>
      </c>
      <c r="AE63" s="39">
        <v>7.82</v>
      </c>
      <c r="AF63" s="39">
        <v>88.26</v>
      </c>
      <c r="AG63" s="39">
        <v>94.8068</v>
      </c>
      <c r="AH63" s="39">
        <v>95.4563</v>
      </c>
      <c r="AI63" s="39">
        <v>8</v>
      </c>
      <c r="AJ63" s="39">
        <v>88.5</v>
      </c>
      <c r="AK63" s="39">
        <v>95.5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97.1825</v>
      </c>
      <c r="F64" s="34">
        <v>97.1029</v>
      </c>
      <c r="G64" s="67">
        <v>7.319858398995102</v>
      </c>
      <c r="H64" s="60">
        <v>93.98</v>
      </c>
      <c r="I64" s="60">
        <v>97.7</v>
      </c>
      <c r="J64" s="60">
        <v>97.7</v>
      </c>
      <c r="K64" s="67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97.528</v>
      </c>
      <c r="R64" s="34">
        <v>97.66</v>
      </c>
      <c r="S64" s="34">
        <v>7.53</v>
      </c>
      <c r="T64" s="34">
        <v>95.34</v>
      </c>
      <c r="U64" s="34">
        <v>96.1508</v>
      </c>
      <c r="V64" s="34">
        <v>96.2633</v>
      </c>
      <c r="W64" s="34">
        <v>2.67</v>
      </c>
      <c r="X64" s="34">
        <v>92.47</v>
      </c>
      <c r="Y64" s="34">
        <v>97.6748</v>
      </c>
      <c r="Z64" s="34">
        <v>98.0495</v>
      </c>
      <c r="AA64" s="34">
        <v>4.96</v>
      </c>
      <c r="AB64" s="34">
        <v>91.5</v>
      </c>
      <c r="AC64" s="34">
        <v>97.0354</v>
      </c>
      <c r="AD64" s="34">
        <v>97.3192</v>
      </c>
      <c r="AE64" s="34">
        <v>8.4</v>
      </c>
      <c r="AF64" s="34">
        <v>90.89</v>
      </c>
      <c r="AG64" s="34">
        <v>95.9704</v>
      </c>
      <c r="AH64" s="34">
        <v>96.2284</v>
      </c>
      <c r="AI64" s="34">
        <v>7.3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97.7203</v>
      </c>
      <c r="F65" s="34">
        <v>97.75</v>
      </c>
      <c r="G65" s="67">
        <v>8.702191663085527</v>
      </c>
      <c r="H65" s="60">
        <v>101.18</v>
      </c>
      <c r="I65" s="60">
        <v>97.9</v>
      </c>
      <c r="J65" s="60">
        <v>98.3</v>
      </c>
      <c r="K65" s="67">
        <v>18.276762402088774</v>
      </c>
      <c r="L65" s="34">
        <v>90.6</v>
      </c>
      <c r="M65" s="34">
        <v>96.8</v>
      </c>
      <c r="N65" s="34">
        <v>96.6</v>
      </c>
      <c r="O65" s="34">
        <v>7.7</v>
      </c>
      <c r="P65" s="34">
        <v>99</v>
      </c>
      <c r="Q65" s="34">
        <v>98.9283</v>
      </c>
      <c r="R65" s="34">
        <v>98.2564</v>
      </c>
      <c r="S65" s="34">
        <v>22.21</v>
      </c>
      <c r="T65" s="34">
        <v>115.31</v>
      </c>
      <c r="U65" s="34">
        <v>108.538</v>
      </c>
      <c r="V65" s="34">
        <v>96.9246</v>
      </c>
      <c r="W65" s="34">
        <v>4.71</v>
      </c>
      <c r="X65" s="34">
        <v>96.72</v>
      </c>
      <c r="Y65" s="34">
        <v>98.7976</v>
      </c>
      <c r="Z65" s="34">
        <v>98.4897</v>
      </c>
      <c r="AA65" s="34">
        <v>9</v>
      </c>
      <c r="AB65" s="34">
        <v>98.77</v>
      </c>
      <c r="AC65" s="34">
        <v>98.3133</v>
      </c>
      <c r="AD65" s="34">
        <v>98.0095</v>
      </c>
      <c r="AE65" s="34">
        <v>9.62</v>
      </c>
      <c r="AF65" s="34">
        <v>93.62</v>
      </c>
      <c r="AG65" s="34">
        <v>97.2486</v>
      </c>
      <c r="AH65" s="34">
        <v>97.0406</v>
      </c>
      <c r="AI65" s="34">
        <v>7.2</v>
      </c>
      <c r="AJ65" s="34">
        <v>97.4</v>
      </c>
      <c r="AK65" s="34">
        <v>97.8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98.431</v>
      </c>
      <c r="F66" s="34">
        <v>98.4216</v>
      </c>
      <c r="G66" s="67">
        <v>0.2533597708746464</v>
      </c>
      <c r="H66" s="60">
        <v>91.01</v>
      </c>
      <c r="I66" s="60">
        <v>98.5</v>
      </c>
      <c r="J66" s="60">
        <v>98.8</v>
      </c>
      <c r="K66" s="67">
        <v>7.4873096446700576</v>
      </c>
      <c r="L66" s="34">
        <v>84.7</v>
      </c>
      <c r="M66" s="34">
        <v>97.6</v>
      </c>
      <c r="N66" s="34">
        <v>97.6</v>
      </c>
      <c r="O66" s="34">
        <v>5.2</v>
      </c>
      <c r="P66" s="34">
        <v>95.2</v>
      </c>
      <c r="Q66" s="34">
        <v>98.461</v>
      </c>
      <c r="R66" s="34">
        <v>98.8084</v>
      </c>
      <c r="S66" s="34">
        <v>2.73</v>
      </c>
      <c r="T66" s="34">
        <v>100.94</v>
      </c>
      <c r="U66" s="34">
        <v>96.8614</v>
      </c>
      <c r="V66" s="34">
        <v>97.5892</v>
      </c>
      <c r="W66" s="34">
        <v>3.65</v>
      </c>
      <c r="X66" s="34">
        <v>95.77</v>
      </c>
      <c r="Y66" s="34">
        <v>99.044</v>
      </c>
      <c r="Z66" s="34">
        <v>98.9354</v>
      </c>
      <c r="AA66" s="34">
        <v>7.36</v>
      </c>
      <c r="AB66" s="34">
        <v>97.05</v>
      </c>
      <c r="AC66" s="34">
        <v>98.556</v>
      </c>
      <c r="AD66" s="34">
        <v>98.6357</v>
      </c>
      <c r="AE66" s="34">
        <v>8.52</v>
      </c>
      <c r="AF66" s="34">
        <v>94.49</v>
      </c>
      <c r="AG66" s="34">
        <v>97.5066</v>
      </c>
      <c r="AH66" s="34">
        <v>97.8713</v>
      </c>
      <c r="AI66" s="34">
        <v>5.2</v>
      </c>
      <c r="AJ66" s="34">
        <v>94.9</v>
      </c>
      <c r="AK66" s="34">
        <v>97.9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99.168</v>
      </c>
      <c r="F67" s="34">
        <v>99.1169</v>
      </c>
      <c r="G67" s="67">
        <v>6.528417818740402</v>
      </c>
      <c r="H67" s="60">
        <v>97.09</v>
      </c>
      <c r="I67" s="60">
        <v>99</v>
      </c>
      <c r="J67" s="60">
        <v>99.3</v>
      </c>
      <c r="K67" s="67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99.3777</v>
      </c>
      <c r="R67" s="34">
        <v>99.3383</v>
      </c>
      <c r="S67" s="34">
        <v>7.44</v>
      </c>
      <c r="T67" s="34">
        <v>100.35</v>
      </c>
      <c r="U67" s="34">
        <v>98.5399</v>
      </c>
      <c r="V67" s="34">
        <v>98.2495</v>
      </c>
      <c r="W67" s="34">
        <v>5.63</v>
      </c>
      <c r="X67" s="34">
        <v>97.38</v>
      </c>
      <c r="Y67" s="34">
        <v>99.4647</v>
      </c>
      <c r="Z67" s="34">
        <v>99.3751</v>
      </c>
      <c r="AA67" s="34">
        <v>7.15</v>
      </c>
      <c r="AB67" s="34">
        <v>99.89</v>
      </c>
      <c r="AC67" s="34">
        <v>99.0165</v>
      </c>
      <c r="AD67" s="34">
        <v>99.2159</v>
      </c>
      <c r="AE67" s="34">
        <v>11.14</v>
      </c>
      <c r="AF67" s="34">
        <v>101.01</v>
      </c>
      <c r="AG67" s="34">
        <v>98.8667</v>
      </c>
      <c r="AH67" s="34">
        <v>98.7256</v>
      </c>
      <c r="AI67" s="34">
        <v>8.7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100.095</v>
      </c>
      <c r="F68" s="34">
        <v>99.7576</v>
      </c>
      <c r="G68" s="67">
        <v>16.53307495816085</v>
      </c>
      <c r="H68" s="60">
        <v>132.3</v>
      </c>
      <c r="I68" s="60">
        <v>99.9</v>
      </c>
      <c r="J68" s="60">
        <v>99.9</v>
      </c>
      <c r="K68" s="67">
        <v>26.245210727969354</v>
      </c>
      <c r="L68" s="34">
        <v>131.8</v>
      </c>
      <c r="M68" s="34">
        <v>100.4</v>
      </c>
      <c r="N68" s="34">
        <v>99.4</v>
      </c>
      <c r="O68" s="34">
        <v>7.6</v>
      </c>
      <c r="P68" s="34">
        <v>118.5</v>
      </c>
      <c r="Q68" s="34">
        <v>100.211</v>
      </c>
      <c r="R68" s="34">
        <v>99.8378</v>
      </c>
      <c r="S68" s="34">
        <v>6.14</v>
      </c>
      <c r="T68" s="34">
        <v>122.08</v>
      </c>
      <c r="U68" s="34">
        <v>98.5666</v>
      </c>
      <c r="V68" s="34">
        <v>98.8606</v>
      </c>
      <c r="W68" s="34">
        <v>6.89</v>
      </c>
      <c r="X68" s="34">
        <v>113</v>
      </c>
      <c r="Y68" s="34">
        <v>100.141</v>
      </c>
      <c r="Z68" s="34">
        <v>99.8065</v>
      </c>
      <c r="AA68" s="34">
        <v>10.32</v>
      </c>
      <c r="AB68" s="34">
        <v>118.86</v>
      </c>
      <c r="AC68" s="34">
        <v>99.8808</v>
      </c>
      <c r="AD68" s="34">
        <v>99.7743</v>
      </c>
      <c r="AE68" s="34">
        <v>11.18</v>
      </c>
      <c r="AF68" s="34">
        <v>116.3</v>
      </c>
      <c r="AG68" s="34">
        <v>99.6422</v>
      </c>
      <c r="AH68" s="34">
        <v>99.5935</v>
      </c>
      <c r="AI68" s="34">
        <v>9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100.235</v>
      </c>
      <c r="F69" s="34">
        <v>100.302</v>
      </c>
      <c r="G69" s="67">
        <v>-3.047842995387529</v>
      </c>
      <c r="H69" s="60">
        <v>107.2</v>
      </c>
      <c r="I69" s="60">
        <v>100</v>
      </c>
      <c r="J69" s="60">
        <v>100.4</v>
      </c>
      <c r="K69" s="67">
        <v>-2.0627802690582935</v>
      </c>
      <c r="L69" s="34">
        <v>109.2</v>
      </c>
      <c r="M69" s="34">
        <v>99.4</v>
      </c>
      <c r="N69" s="34">
        <v>100.2</v>
      </c>
      <c r="O69" s="34">
        <v>5.7</v>
      </c>
      <c r="P69" s="34">
        <v>105.6</v>
      </c>
      <c r="Q69" s="34">
        <v>100.24</v>
      </c>
      <c r="R69" s="34">
        <v>100.286</v>
      </c>
      <c r="S69" s="34">
        <v>8.18</v>
      </c>
      <c r="T69" s="34">
        <v>101.65</v>
      </c>
      <c r="U69" s="34">
        <v>98.6429</v>
      </c>
      <c r="V69" s="34">
        <v>99.442</v>
      </c>
      <c r="W69" s="34">
        <v>4.1</v>
      </c>
      <c r="X69" s="34">
        <v>127.22</v>
      </c>
      <c r="Y69" s="34">
        <v>100.402</v>
      </c>
      <c r="Z69" s="34">
        <v>100.218</v>
      </c>
      <c r="AA69" s="34">
        <v>3.99</v>
      </c>
      <c r="AB69" s="34">
        <v>108.5</v>
      </c>
      <c r="AC69" s="34">
        <v>100.237</v>
      </c>
      <c r="AD69" s="34">
        <v>100.281</v>
      </c>
      <c r="AE69" s="34">
        <v>8.46</v>
      </c>
      <c r="AF69" s="34">
        <v>105.38</v>
      </c>
      <c r="AG69" s="34">
        <v>100.471</v>
      </c>
      <c r="AH69" s="34">
        <v>100.467</v>
      </c>
      <c r="AI69" s="34">
        <v>5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100.783</v>
      </c>
      <c r="F70" s="34">
        <v>100.852</v>
      </c>
      <c r="G70" s="67">
        <v>8.457488517979161</v>
      </c>
      <c r="H70" s="60">
        <v>96.82</v>
      </c>
      <c r="I70" s="60">
        <v>100.7</v>
      </c>
      <c r="J70" s="60">
        <v>100.9</v>
      </c>
      <c r="K70" s="67">
        <v>12.255965292841644</v>
      </c>
      <c r="L70" s="34">
        <v>103.5</v>
      </c>
      <c r="M70" s="34">
        <v>100.4</v>
      </c>
      <c r="N70" s="34">
        <v>101.1</v>
      </c>
      <c r="O70" s="34">
        <v>6.5</v>
      </c>
      <c r="P70" s="34">
        <v>100.6</v>
      </c>
      <c r="Q70" s="34">
        <v>100.601</v>
      </c>
      <c r="R70" s="34">
        <v>100.719</v>
      </c>
      <c r="S70" s="34">
        <v>8.2</v>
      </c>
      <c r="T70" s="34">
        <v>91.61</v>
      </c>
      <c r="U70" s="34">
        <v>99.5645</v>
      </c>
      <c r="V70" s="34">
        <v>100.036</v>
      </c>
      <c r="W70" s="34">
        <v>3.93</v>
      </c>
      <c r="X70" s="34">
        <v>99.21</v>
      </c>
      <c r="Y70" s="34">
        <v>100.4</v>
      </c>
      <c r="Z70" s="34">
        <v>100.626</v>
      </c>
      <c r="AA70" s="34">
        <v>9.43</v>
      </c>
      <c r="AB70" s="34">
        <v>93.46</v>
      </c>
      <c r="AC70" s="34">
        <v>100.691</v>
      </c>
      <c r="AD70" s="34">
        <v>100.736</v>
      </c>
      <c r="AE70" s="34">
        <v>10.12</v>
      </c>
      <c r="AF70" s="34">
        <v>109.96</v>
      </c>
      <c r="AG70" s="34">
        <v>101.214</v>
      </c>
      <c r="AH70" s="34">
        <v>101.354</v>
      </c>
      <c r="AI70" s="34">
        <v>9.4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101.521</v>
      </c>
      <c r="F71" s="34">
        <v>101.464</v>
      </c>
      <c r="G71" s="67">
        <v>10.847645429362888</v>
      </c>
      <c r="H71" s="60">
        <v>100.04</v>
      </c>
      <c r="I71" s="60">
        <v>101.3</v>
      </c>
      <c r="J71" s="60">
        <v>101.4</v>
      </c>
      <c r="K71" s="67">
        <v>16.91022964509395</v>
      </c>
      <c r="L71" s="34">
        <v>112</v>
      </c>
      <c r="M71" s="34">
        <v>102.4</v>
      </c>
      <c r="N71" s="34">
        <v>101.9</v>
      </c>
      <c r="O71" s="34">
        <v>5.8</v>
      </c>
      <c r="P71" s="34">
        <v>96.1</v>
      </c>
      <c r="Q71" s="34">
        <v>101.368</v>
      </c>
      <c r="R71" s="34">
        <v>101.173</v>
      </c>
      <c r="S71" s="34">
        <v>8.63</v>
      </c>
      <c r="T71" s="34">
        <v>93.06</v>
      </c>
      <c r="U71" s="34">
        <v>100.538</v>
      </c>
      <c r="V71" s="34">
        <v>100.622</v>
      </c>
      <c r="W71" s="34">
        <v>5.28</v>
      </c>
      <c r="X71" s="34">
        <v>94.68</v>
      </c>
      <c r="Y71" s="34">
        <v>101.192</v>
      </c>
      <c r="Z71" s="34">
        <v>101.052</v>
      </c>
      <c r="AA71" s="34">
        <v>9.02</v>
      </c>
      <c r="AB71" s="34">
        <v>97.24</v>
      </c>
      <c r="AC71" s="34">
        <v>101.017</v>
      </c>
      <c r="AD71" s="34">
        <v>101.164</v>
      </c>
      <c r="AE71" s="34">
        <v>9.97</v>
      </c>
      <c r="AF71" s="34">
        <v>97.07</v>
      </c>
      <c r="AG71" s="34">
        <v>102.42</v>
      </c>
      <c r="AH71" s="34">
        <v>102.257</v>
      </c>
      <c r="AI71" s="34">
        <v>10</v>
      </c>
      <c r="AJ71" s="34">
        <v>98.4</v>
      </c>
      <c r="AK71" s="34">
        <v>103.4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102.084</v>
      </c>
      <c r="F72" s="34">
        <v>102.104</v>
      </c>
      <c r="G72" s="67">
        <v>3.369407564431563</v>
      </c>
      <c r="H72" s="60">
        <v>92.65</v>
      </c>
      <c r="I72" s="60">
        <v>101.7</v>
      </c>
      <c r="J72" s="60">
        <v>101.9</v>
      </c>
      <c r="K72" s="67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101.489</v>
      </c>
      <c r="R72" s="34">
        <v>101.671</v>
      </c>
      <c r="S72" s="34">
        <v>7.36</v>
      </c>
      <c r="T72" s="34">
        <v>91.64</v>
      </c>
      <c r="U72" s="34">
        <v>100.206</v>
      </c>
      <c r="V72" s="34">
        <v>101.19</v>
      </c>
      <c r="W72" s="34">
        <v>4.27</v>
      </c>
      <c r="X72" s="34">
        <v>95.6</v>
      </c>
      <c r="Y72" s="34">
        <v>101.226</v>
      </c>
      <c r="Z72" s="34">
        <v>101.499</v>
      </c>
      <c r="AA72" s="34">
        <v>6.46</v>
      </c>
      <c r="AB72" s="34">
        <v>97.86</v>
      </c>
      <c r="AC72" s="34">
        <v>101.217</v>
      </c>
      <c r="AD72" s="34">
        <v>101.607</v>
      </c>
      <c r="AE72" s="34">
        <v>9.35</v>
      </c>
      <c r="AF72" s="34">
        <v>96.46</v>
      </c>
      <c r="AG72" s="34">
        <v>102.688</v>
      </c>
      <c r="AH72" s="34">
        <v>103.18</v>
      </c>
      <c r="AI72" s="34">
        <v>7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102.629</v>
      </c>
      <c r="F73" s="34">
        <v>102.812</v>
      </c>
      <c r="G73" s="67">
        <v>8.570103212339093</v>
      </c>
      <c r="H73" s="60">
        <v>93.62</v>
      </c>
      <c r="I73" s="60">
        <v>102.2</v>
      </c>
      <c r="J73" s="60">
        <v>102.4</v>
      </c>
      <c r="K73" s="67">
        <v>12.084257206208415</v>
      </c>
      <c r="L73" s="34">
        <v>101.1</v>
      </c>
      <c r="M73" s="34">
        <v>103.5</v>
      </c>
      <c r="N73" s="34">
        <v>103.6</v>
      </c>
      <c r="O73" s="34">
        <v>6</v>
      </c>
      <c r="P73" s="34">
        <v>96.6</v>
      </c>
      <c r="Q73" s="34">
        <v>102.099</v>
      </c>
      <c r="R73" s="34">
        <v>102.235</v>
      </c>
      <c r="S73" s="34">
        <v>9.22</v>
      </c>
      <c r="T73" s="34">
        <v>93.22</v>
      </c>
      <c r="U73" s="34">
        <v>101.351</v>
      </c>
      <c r="V73" s="34">
        <v>101.768</v>
      </c>
      <c r="W73" s="34">
        <v>5.19</v>
      </c>
      <c r="X73" s="34">
        <v>96.18</v>
      </c>
      <c r="Y73" s="34">
        <v>101.904</v>
      </c>
      <c r="Z73" s="34">
        <v>101.976</v>
      </c>
      <c r="AA73" s="34">
        <v>7.04</v>
      </c>
      <c r="AB73" s="34">
        <v>100.55</v>
      </c>
      <c r="AC73" s="34">
        <v>101.937</v>
      </c>
      <c r="AD73" s="34">
        <v>102.096</v>
      </c>
      <c r="AE73" s="34">
        <v>11.51</v>
      </c>
      <c r="AF73" s="34">
        <v>99.18</v>
      </c>
      <c r="AG73" s="34">
        <v>104.185</v>
      </c>
      <c r="AH73" s="34">
        <v>104.136</v>
      </c>
      <c r="AI73" s="34">
        <v>9.7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103.667</v>
      </c>
      <c r="F74" s="34">
        <v>103.624</v>
      </c>
      <c r="G74" s="67">
        <v>4.653891278842398</v>
      </c>
      <c r="H74" s="60">
        <v>107.04</v>
      </c>
      <c r="I74" s="60">
        <v>102.7</v>
      </c>
      <c r="J74" s="60">
        <v>102.8</v>
      </c>
      <c r="K74" s="67">
        <v>9.10798122065728</v>
      </c>
      <c r="L74" s="34">
        <v>116.2</v>
      </c>
      <c r="M74" s="34">
        <v>104.7</v>
      </c>
      <c r="N74" s="34">
        <v>104.5</v>
      </c>
      <c r="O74" s="34">
        <v>6.3</v>
      </c>
      <c r="P74" s="34">
        <v>106.9</v>
      </c>
      <c r="Q74" s="34">
        <v>103.224</v>
      </c>
      <c r="R74" s="34">
        <v>102.825</v>
      </c>
      <c r="S74" s="34">
        <v>11.56</v>
      </c>
      <c r="T74" s="34">
        <v>102.65</v>
      </c>
      <c r="U74" s="34">
        <v>103.893</v>
      </c>
      <c r="V74" s="34">
        <v>102.275</v>
      </c>
      <c r="W74" s="34">
        <v>3.56</v>
      </c>
      <c r="X74" s="34">
        <v>100.58</v>
      </c>
      <c r="Y74" s="34">
        <v>102.584</v>
      </c>
      <c r="Z74" s="34">
        <v>102.477</v>
      </c>
      <c r="AA74" s="34">
        <v>6.69</v>
      </c>
      <c r="AB74" s="34">
        <v>111.57</v>
      </c>
      <c r="AC74" s="34">
        <v>102.939</v>
      </c>
      <c r="AD74" s="34">
        <v>102.571</v>
      </c>
      <c r="AE74" s="34">
        <v>9.73</v>
      </c>
      <c r="AF74" s="34">
        <v>107.38</v>
      </c>
      <c r="AG74" s="34">
        <v>105.396</v>
      </c>
      <c r="AH74" s="34">
        <v>105.107</v>
      </c>
      <c r="AI74" s="34">
        <v>7.8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104.569</v>
      </c>
      <c r="F75" s="39">
        <v>104.479</v>
      </c>
      <c r="G75" s="39">
        <v>7.970598369128303</v>
      </c>
      <c r="H75" s="61">
        <v>94.01</v>
      </c>
      <c r="I75" s="61">
        <v>103.1</v>
      </c>
      <c r="J75" s="61">
        <v>103.2</v>
      </c>
      <c r="K75" s="39">
        <v>15.41554959785523</v>
      </c>
      <c r="L75" s="39">
        <v>86.1</v>
      </c>
      <c r="M75" s="39">
        <v>106</v>
      </c>
      <c r="N75" s="39">
        <v>105.2</v>
      </c>
      <c r="O75" s="39">
        <v>7.2</v>
      </c>
      <c r="P75" s="39">
        <v>97.8</v>
      </c>
      <c r="Q75" s="39">
        <v>103.186</v>
      </c>
      <c r="R75" s="39">
        <v>103.378</v>
      </c>
      <c r="S75" s="39">
        <v>4.83</v>
      </c>
      <c r="T75" s="39">
        <v>96.59</v>
      </c>
      <c r="U75" s="39">
        <v>101.158</v>
      </c>
      <c r="V75" s="39">
        <v>102.658</v>
      </c>
      <c r="W75" s="39">
        <v>6.24</v>
      </c>
      <c r="X75" s="39">
        <v>96.88</v>
      </c>
      <c r="Y75" s="39">
        <v>103.033</v>
      </c>
      <c r="Z75" s="39">
        <v>102.982</v>
      </c>
      <c r="AA75" s="39">
        <v>5.88</v>
      </c>
      <c r="AB75" s="39">
        <v>89.74</v>
      </c>
      <c r="AC75" s="39">
        <v>102.643</v>
      </c>
      <c r="AD75" s="39">
        <v>102.982</v>
      </c>
      <c r="AE75" s="39">
        <v>12.59</v>
      </c>
      <c r="AF75" s="39">
        <v>99.37</v>
      </c>
      <c r="AG75" s="39">
        <v>105.861</v>
      </c>
      <c r="AH75" s="39">
        <v>106.076</v>
      </c>
      <c r="AI75" s="39">
        <v>11.6</v>
      </c>
      <c r="AJ75" s="39">
        <v>98.7</v>
      </c>
      <c r="AK75" s="39">
        <v>105.2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105.787</v>
      </c>
      <c r="F76" s="34">
        <v>105.221</v>
      </c>
      <c r="G76" s="67">
        <v>7.565439455203234</v>
      </c>
      <c r="H76" s="60">
        <v>101.09</v>
      </c>
      <c r="I76" s="60">
        <v>108.5</v>
      </c>
      <c r="J76" s="60">
        <v>103.5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104.268</v>
      </c>
      <c r="R76" s="34">
        <v>103.889</v>
      </c>
      <c r="S76" s="34">
        <v>24.33</v>
      </c>
      <c r="T76" s="34">
        <v>118.54</v>
      </c>
      <c r="U76" s="34">
        <v>119.708</v>
      </c>
      <c r="V76" s="34">
        <v>102.999</v>
      </c>
      <c r="W76" s="34">
        <v>6.81</v>
      </c>
      <c r="X76" s="34">
        <v>98.77</v>
      </c>
      <c r="Y76" s="34">
        <v>104.008</v>
      </c>
      <c r="Z76" s="34">
        <v>103.472</v>
      </c>
      <c r="AA76" s="34">
        <v>6.01</v>
      </c>
      <c r="AB76" s="34">
        <v>97</v>
      </c>
      <c r="AC76" s="34">
        <v>103.294</v>
      </c>
      <c r="AD76" s="34">
        <v>103.384</v>
      </c>
      <c r="AE76" s="34">
        <v>11.39</v>
      </c>
      <c r="AF76" s="34">
        <v>101.25</v>
      </c>
      <c r="AG76" s="34">
        <v>107.2</v>
      </c>
      <c r="AH76" s="34">
        <v>107.055</v>
      </c>
      <c r="AI76" s="34">
        <v>10.8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105.933</v>
      </c>
      <c r="F77" s="34">
        <v>105.727</v>
      </c>
      <c r="G77" s="67">
        <v>10.209527574619488</v>
      </c>
      <c r="H77" s="60">
        <v>111.51</v>
      </c>
      <c r="I77" s="60">
        <v>107.2</v>
      </c>
      <c r="J77" s="60">
        <v>103.9</v>
      </c>
      <c r="K77" s="67">
        <v>15.342163355408395</v>
      </c>
      <c r="L77" s="34">
        <v>104.5</v>
      </c>
      <c r="M77" s="34">
        <v>106.9</v>
      </c>
      <c r="N77" s="34">
        <v>106.5</v>
      </c>
      <c r="O77" s="34">
        <v>4.6</v>
      </c>
      <c r="P77" s="34">
        <v>103.6</v>
      </c>
      <c r="Q77" s="34">
        <v>104.225</v>
      </c>
      <c r="R77" s="34">
        <v>104.35</v>
      </c>
      <c r="S77" s="34">
        <v>7.91</v>
      </c>
      <c r="T77" s="34">
        <v>124.43</v>
      </c>
      <c r="U77" s="34">
        <v>114.371</v>
      </c>
      <c r="V77" s="34">
        <v>103.296</v>
      </c>
      <c r="W77" s="34">
        <v>3.73</v>
      </c>
      <c r="X77" s="34">
        <v>100.33</v>
      </c>
      <c r="Y77" s="34">
        <v>103.786</v>
      </c>
      <c r="Z77" s="34">
        <v>103.937</v>
      </c>
      <c r="AA77" s="34">
        <v>3.85</v>
      </c>
      <c r="AB77" s="34">
        <v>102.58</v>
      </c>
      <c r="AC77" s="34">
        <v>103.53</v>
      </c>
      <c r="AD77" s="34">
        <v>103.814</v>
      </c>
      <c r="AE77" s="34">
        <v>10.39</v>
      </c>
      <c r="AF77" s="34">
        <v>103.35</v>
      </c>
      <c r="AG77" s="34">
        <v>107.837</v>
      </c>
      <c r="AH77" s="34">
        <v>108.046</v>
      </c>
      <c r="AI77" s="34">
        <v>9.6</v>
      </c>
      <c r="AJ77" s="34">
        <v>106.8</v>
      </c>
      <c r="AK77" s="34">
        <v>107.6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106.229</v>
      </c>
      <c r="F78" s="34">
        <v>106.046</v>
      </c>
      <c r="G78" s="67">
        <v>8.658389188001312</v>
      </c>
      <c r="H78" s="60">
        <v>98.89</v>
      </c>
      <c r="I78" s="60">
        <v>106.4</v>
      </c>
      <c r="J78" s="60">
        <v>104.2</v>
      </c>
      <c r="K78" s="67">
        <v>8.736717827626908</v>
      </c>
      <c r="L78" s="34">
        <v>92.1</v>
      </c>
      <c r="M78" s="34">
        <v>107.3</v>
      </c>
      <c r="N78" s="34">
        <v>106.9</v>
      </c>
      <c r="O78" s="34">
        <v>6.4</v>
      </c>
      <c r="P78" s="34">
        <v>101.3</v>
      </c>
      <c r="Q78" s="34">
        <v>104.778</v>
      </c>
      <c r="R78" s="34">
        <v>104.8</v>
      </c>
      <c r="S78" s="34">
        <v>11.25</v>
      </c>
      <c r="T78" s="34">
        <v>112.3</v>
      </c>
      <c r="U78" s="34">
        <v>109.099</v>
      </c>
      <c r="V78" s="34">
        <v>103.589</v>
      </c>
      <c r="W78" s="34">
        <v>6.07</v>
      </c>
      <c r="X78" s="34">
        <v>101.58</v>
      </c>
      <c r="Y78" s="34">
        <v>104.313</v>
      </c>
      <c r="Z78" s="34">
        <v>104.405</v>
      </c>
      <c r="AA78" s="34">
        <v>5.5</v>
      </c>
      <c r="AB78" s="34">
        <v>102.39</v>
      </c>
      <c r="AC78" s="34">
        <v>104.267</v>
      </c>
      <c r="AD78" s="34">
        <v>104.262</v>
      </c>
      <c r="AE78" s="34">
        <v>13.06</v>
      </c>
      <c r="AF78" s="34">
        <v>106.83</v>
      </c>
      <c r="AG78" s="34">
        <v>109.384</v>
      </c>
      <c r="AH78" s="34">
        <v>109.044</v>
      </c>
      <c r="AI78" s="34">
        <v>9.8</v>
      </c>
      <c r="AJ78" s="34">
        <v>104.2</v>
      </c>
      <c r="AK78" s="34">
        <v>107.1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106.025</v>
      </c>
      <c r="F79" s="34">
        <v>106.353</v>
      </c>
      <c r="G79" s="67">
        <v>8.394273354619417</v>
      </c>
      <c r="H79" s="60">
        <v>105.24</v>
      </c>
      <c r="I79" s="60">
        <v>105.9</v>
      </c>
      <c r="J79" s="60">
        <v>104.5</v>
      </c>
      <c r="K79" s="67">
        <v>9.80603448275863</v>
      </c>
      <c r="L79" s="34">
        <v>101.9</v>
      </c>
      <c r="M79" s="34">
        <v>107.3</v>
      </c>
      <c r="N79" s="34">
        <v>107.4</v>
      </c>
      <c r="O79" s="34">
        <v>5.1</v>
      </c>
      <c r="P79" s="34">
        <v>107.4</v>
      </c>
      <c r="Q79" s="34">
        <v>103.853</v>
      </c>
      <c r="R79" s="34">
        <v>105.262</v>
      </c>
      <c r="S79" s="34">
        <v>7.81</v>
      </c>
      <c r="T79" s="34">
        <v>108.19</v>
      </c>
      <c r="U79" s="34">
        <v>107.777</v>
      </c>
      <c r="V79" s="34">
        <v>104.016</v>
      </c>
      <c r="W79" s="34">
        <v>5.19</v>
      </c>
      <c r="X79" s="34">
        <v>102.44</v>
      </c>
      <c r="Y79" s="34">
        <v>104.828</v>
      </c>
      <c r="Z79" s="34">
        <v>104.894</v>
      </c>
      <c r="AA79" s="34">
        <v>4.8</v>
      </c>
      <c r="AB79" s="34">
        <v>104.69</v>
      </c>
      <c r="AC79" s="34">
        <v>104.388</v>
      </c>
      <c r="AD79" s="34">
        <v>104.725</v>
      </c>
      <c r="AE79" s="34">
        <v>10.84</v>
      </c>
      <c r="AF79" s="34">
        <v>111.96</v>
      </c>
      <c r="AG79" s="34">
        <v>109.89</v>
      </c>
      <c r="AH79" s="34">
        <v>110.039</v>
      </c>
      <c r="AI79" s="34">
        <v>8.3</v>
      </c>
      <c r="AJ79" s="34">
        <v>108.3</v>
      </c>
      <c r="AK79" s="34">
        <v>107.3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107.048</v>
      </c>
      <c r="F80" s="34">
        <v>106.729</v>
      </c>
      <c r="G80" s="67">
        <v>4.6863189720332485</v>
      </c>
      <c r="H80" s="60">
        <v>138.5</v>
      </c>
      <c r="I80" s="60">
        <v>105.9</v>
      </c>
      <c r="J80" s="60">
        <v>104.8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105.568</v>
      </c>
      <c r="R80" s="34">
        <v>105.732</v>
      </c>
      <c r="S80" s="34">
        <v>8.31</v>
      </c>
      <c r="T80" s="34">
        <v>132.22</v>
      </c>
      <c r="U80" s="34">
        <v>107.471</v>
      </c>
      <c r="V80" s="34">
        <v>104.586</v>
      </c>
      <c r="W80" s="34">
        <v>6.8</v>
      </c>
      <c r="X80" s="34">
        <v>120.69</v>
      </c>
      <c r="Y80" s="34">
        <v>105.495</v>
      </c>
      <c r="Z80" s="34">
        <v>105.395</v>
      </c>
      <c r="AA80" s="34">
        <v>4.91</v>
      </c>
      <c r="AB80" s="34">
        <v>124.69</v>
      </c>
      <c r="AC80" s="34">
        <v>105.194</v>
      </c>
      <c r="AD80" s="34">
        <v>105.209</v>
      </c>
      <c r="AE80" s="34">
        <v>12.97</v>
      </c>
      <c r="AF80" s="34">
        <v>131.39</v>
      </c>
      <c r="AG80" s="34">
        <v>111.785</v>
      </c>
      <c r="AH80" s="34">
        <v>111.018</v>
      </c>
      <c r="AI80" s="34">
        <v>9.6</v>
      </c>
      <c r="AJ80" s="34">
        <v>129.3</v>
      </c>
      <c r="AK80" s="34">
        <v>109.6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107.044</v>
      </c>
      <c r="F81" s="34">
        <v>107.09</v>
      </c>
      <c r="G81" s="67">
        <v>5.615671641791041</v>
      </c>
      <c r="H81" s="60">
        <v>113.22</v>
      </c>
      <c r="I81" s="60">
        <v>105.7</v>
      </c>
      <c r="J81" s="60">
        <v>105.1</v>
      </c>
      <c r="K81" s="67">
        <v>9.249084249084245</v>
      </c>
      <c r="L81" s="34">
        <v>119.3</v>
      </c>
      <c r="M81" s="34">
        <v>108.3</v>
      </c>
      <c r="N81" s="34">
        <v>108</v>
      </c>
      <c r="O81" s="34">
        <v>5.9</v>
      </c>
      <c r="P81" s="34">
        <v>111.8</v>
      </c>
      <c r="Q81" s="34">
        <v>106.12</v>
      </c>
      <c r="R81" s="34">
        <v>106.243</v>
      </c>
      <c r="S81" s="34">
        <v>10.43</v>
      </c>
      <c r="T81" s="34">
        <v>112.26</v>
      </c>
      <c r="U81" s="34">
        <v>107.767</v>
      </c>
      <c r="V81" s="34">
        <v>105.201</v>
      </c>
      <c r="W81" s="34">
        <v>4.48</v>
      </c>
      <c r="X81" s="34">
        <v>132.92</v>
      </c>
      <c r="Y81" s="34">
        <v>105.736</v>
      </c>
      <c r="Z81" s="34">
        <v>105.901</v>
      </c>
      <c r="AA81" s="34">
        <v>4.95</v>
      </c>
      <c r="AB81" s="34">
        <v>113.87</v>
      </c>
      <c r="AC81" s="34">
        <v>105.51</v>
      </c>
      <c r="AD81" s="34">
        <v>105.699</v>
      </c>
      <c r="AE81" s="34">
        <v>10.32</v>
      </c>
      <c r="AF81" s="34">
        <v>116.26</v>
      </c>
      <c r="AG81" s="34">
        <v>111.005</v>
      </c>
      <c r="AH81" s="34">
        <v>111.991</v>
      </c>
      <c r="AI81" s="34">
        <v>8.2</v>
      </c>
      <c r="AJ81" s="34">
        <v>118.5</v>
      </c>
      <c r="AK81" s="34">
        <v>107.9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107.615</v>
      </c>
      <c r="F82" s="34">
        <v>107.404</v>
      </c>
      <c r="G82" s="67">
        <v>8.10782896095849</v>
      </c>
      <c r="H82" s="60">
        <v>104.67</v>
      </c>
      <c r="I82" s="60">
        <v>105.8</v>
      </c>
      <c r="J82" s="60">
        <v>105.3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107.141</v>
      </c>
      <c r="R82" s="34">
        <v>106.778</v>
      </c>
      <c r="S82" s="34">
        <v>8.41</v>
      </c>
      <c r="T82" s="34">
        <v>99.31</v>
      </c>
      <c r="U82" s="34">
        <v>107.773</v>
      </c>
      <c r="V82" s="34">
        <v>105.771</v>
      </c>
      <c r="W82" s="34">
        <v>6.55</v>
      </c>
      <c r="X82" s="34">
        <v>105.71</v>
      </c>
      <c r="Y82" s="34">
        <v>106.698</v>
      </c>
      <c r="Z82" s="34">
        <v>106.41</v>
      </c>
      <c r="AA82" s="34">
        <v>6.89</v>
      </c>
      <c r="AB82" s="34">
        <v>99.89</v>
      </c>
      <c r="AC82" s="34">
        <v>106.258</v>
      </c>
      <c r="AD82" s="34">
        <v>106.172</v>
      </c>
      <c r="AE82" s="34">
        <v>11.46</v>
      </c>
      <c r="AF82" s="34">
        <v>122.56</v>
      </c>
      <c r="AG82" s="34">
        <v>113.055</v>
      </c>
      <c r="AH82" s="34">
        <v>113.002</v>
      </c>
      <c r="AI82" s="34">
        <v>10.7</v>
      </c>
      <c r="AJ82" s="34">
        <v>111.6</v>
      </c>
      <c r="AK82" s="34">
        <v>110.9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107.58</v>
      </c>
      <c r="F83" s="34">
        <v>107.704</v>
      </c>
      <c r="G83" s="67">
        <v>0.2698920431827229</v>
      </c>
      <c r="H83" s="60">
        <v>100.31</v>
      </c>
      <c r="I83" s="60">
        <v>105.6</v>
      </c>
      <c r="J83" s="60">
        <v>105.5</v>
      </c>
      <c r="K83" s="67">
        <v>-2.5</v>
      </c>
      <c r="L83" s="34">
        <v>109.2</v>
      </c>
      <c r="M83" s="34">
        <v>108.2</v>
      </c>
      <c r="N83" s="34">
        <v>108.4</v>
      </c>
      <c r="O83" s="34">
        <v>5.3</v>
      </c>
      <c r="P83" s="34">
        <v>101.2</v>
      </c>
      <c r="Q83" s="34">
        <v>107.159</v>
      </c>
      <c r="R83" s="34">
        <v>107.286</v>
      </c>
      <c r="S83" s="34">
        <v>5.95</v>
      </c>
      <c r="T83" s="34">
        <v>98.6</v>
      </c>
      <c r="U83" s="34">
        <v>107.07</v>
      </c>
      <c r="V83" s="34">
        <v>106.271</v>
      </c>
      <c r="W83" s="34">
        <v>4.65</v>
      </c>
      <c r="X83" s="34">
        <v>99.08</v>
      </c>
      <c r="Y83" s="34">
        <v>106.92</v>
      </c>
      <c r="Z83" s="34">
        <v>106.906</v>
      </c>
      <c r="AA83" s="34">
        <v>5.7</v>
      </c>
      <c r="AB83" s="34">
        <v>102.78</v>
      </c>
      <c r="AC83" s="34">
        <v>106.503</v>
      </c>
      <c r="AD83" s="34">
        <v>106.61</v>
      </c>
      <c r="AE83" s="34">
        <v>10.45</v>
      </c>
      <c r="AF83" s="34">
        <v>107.21</v>
      </c>
      <c r="AG83" s="34">
        <v>113.83</v>
      </c>
      <c r="AH83" s="34">
        <v>114.05</v>
      </c>
      <c r="AI83" s="34">
        <v>4.8</v>
      </c>
      <c r="AJ83" s="34">
        <v>103.1</v>
      </c>
      <c r="AK83" s="34">
        <v>109.2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108.201</v>
      </c>
      <c r="F84" s="34">
        <v>108.01</v>
      </c>
      <c r="G84" s="67">
        <v>4.889368591473287</v>
      </c>
      <c r="H84" s="60">
        <v>97.18</v>
      </c>
      <c r="I84" s="60">
        <v>105.8</v>
      </c>
      <c r="J84" s="60">
        <v>105.7</v>
      </c>
      <c r="K84" s="67">
        <v>6.262042389210019</v>
      </c>
      <c r="L84" s="34">
        <v>110.3</v>
      </c>
      <c r="M84" s="34">
        <v>108.8</v>
      </c>
      <c r="N84" s="34">
        <v>108.5</v>
      </c>
      <c r="O84" s="34">
        <v>6.3</v>
      </c>
      <c r="P84" s="34">
        <v>100.1</v>
      </c>
      <c r="Q84" s="34">
        <v>107.812</v>
      </c>
      <c r="R84" s="34">
        <v>107.774</v>
      </c>
      <c r="S84" s="34">
        <v>7.77</v>
      </c>
      <c r="T84" s="34">
        <v>98.76</v>
      </c>
      <c r="U84" s="34">
        <v>107.195</v>
      </c>
      <c r="V84" s="34">
        <v>106.732</v>
      </c>
      <c r="W84" s="34">
        <v>7.25</v>
      </c>
      <c r="X84" s="34">
        <v>102.53</v>
      </c>
      <c r="Y84" s="34">
        <v>107.77</v>
      </c>
      <c r="Z84" s="34">
        <v>107.379</v>
      </c>
      <c r="AA84" s="34">
        <v>7.25</v>
      </c>
      <c r="AB84" s="34">
        <v>104.95</v>
      </c>
      <c r="AC84" s="34">
        <v>106.984</v>
      </c>
      <c r="AD84" s="34">
        <v>107.015</v>
      </c>
      <c r="AE84" s="34">
        <v>12.5</v>
      </c>
      <c r="AF84" s="34">
        <v>108.52</v>
      </c>
      <c r="AG84" s="34">
        <v>115.278</v>
      </c>
      <c r="AH84" s="34">
        <v>115.109</v>
      </c>
      <c r="AI84" s="34">
        <v>8.5</v>
      </c>
      <c r="AJ84" s="34">
        <v>104.2</v>
      </c>
      <c r="AK84" s="34">
        <v>109.7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108.594</v>
      </c>
      <c r="F85" s="34">
        <v>108.232</v>
      </c>
      <c r="G85" s="67">
        <v>8.25678273873103</v>
      </c>
      <c r="H85" s="60">
        <v>101.35</v>
      </c>
      <c r="I85" s="60">
        <v>105.8</v>
      </c>
      <c r="J85" s="60">
        <v>105.9</v>
      </c>
      <c r="K85" s="67">
        <v>14.54005934718101</v>
      </c>
      <c r="L85" s="34">
        <v>115.8</v>
      </c>
      <c r="M85" s="34">
        <v>109.3</v>
      </c>
      <c r="N85" s="34">
        <v>108.6</v>
      </c>
      <c r="O85" s="34">
        <v>6.6</v>
      </c>
      <c r="P85" s="34">
        <v>103</v>
      </c>
      <c r="Q85" s="34">
        <v>108.598</v>
      </c>
      <c r="R85" s="34">
        <v>108.216</v>
      </c>
      <c r="S85" s="34">
        <v>6.62</v>
      </c>
      <c r="T85" s="34">
        <v>99.39</v>
      </c>
      <c r="U85" s="34">
        <v>107.846</v>
      </c>
      <c r="V85" s="34">
        <v>107.156</v>
      </c>
      <c r="W85" s="34">
        <v>6.14</v>
      </c>
      <c r="X85" s="34">
        <v>102.09</v>
      </c>
      <c r="Y85" s="34">
        <v>107.987</v>
      </c>
      <c r="Z85" s="34">
        <v>107.818</v>
      </c>
      <c r="AA85" s="34">
        <v>5.92</v>
      </c>
      <c r="AB85" s="34">
        <v>106.5</v>
      </c>
      <c r="AC85" s="34">
        <v>107.299</v>
      </c>
      <c r="AD85" s="34">
        <v>107.398</v>
      </c>
      <c r="AE85" s="34">
        <v>12.15</v>
      </c>
      <c r="AF85" s="34">
        <v>111.23</v>
      </c>
      <c r="AG85" s="34">
        <v>116.659</v>
      </c>
      <c r="AH85" s="34">
        <v>116.154</v>
      </c>
      <c r="AI85" s="34">
        <v>7.2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108.207</v>
      </c>
      <c r="F86" s="34">
        <v>108.335</v>
      </c>
      <c r="G86" s="67">
        <v>-1.3639760837070327</v>
      </c>
      <c r="H86" s="60">
        <v>105.58</v>
      </c>
      <c r="I86" s="60">
        <v>105.6</v>
      </c>
      <c r="J86" s="60">
        <v>106</v>
      </c>
      <c r="K86" s="67">
        <v>-6.282271944922544</v>
      </c>
      <c r="L86" s="34">
        <v>108.9</v>
      </c>
      <c r="M86" s="34">
        <v>107.2</v>
      </c>
      <c r="N86" s="34">
        <v>108.6</v>
      </c>
      <c r="O86" s="34">
        <v>4.2</v>
      </c>
      <c r="P86" s="34">
        <v>111.4</v>
      </c>
      <c r="Q86" s="34">
        <v>108.324</v>
      </c>
      <c r="R86" s="34">
        <v>108.592</v>
      </c>
      <c r="S86" s="34">
        <v>-0.29</v>
      </c>
      <c r="T86" s="34">
        <v>102.34</v>
      </c>
      <c r="U86" s="34">
        <v>106.651</v>
      </c>
      <c r="V86" s="34">
        <v>107.553</v>
      </c>
      <c r="W86" s="34">
        <v>4.69</v>
      </c>
      <c r="X86" s="34">
        <v>105.29</v>
      </c>
      <c r="Y86" s="34">
        <v>107.961</v>
      </c>
      <c r="Z86" s="34">
        <v>108.243</v>
      </c>
      <c r="AA86" s="34">
        <v>2.98</v>
      </c>
      <c r="AB86" s="34">
        <v>114.9</v>
      </c>
      <c r="AC86" s="34">
        <v>107.498</v>
      </c>
      <c r="AD86" s="34">
        <v>107.781</v>
      </c>
      <c r="AE86" s="34">
        <v>10.59</v>
      </c>
      <c r="AF86" s="34">
        <v>118.76</v>
      </c>
      <c r="AG86" s="34">
        <v>117.072</v>
      </c>
      <c r="AH86" s="34">
        <v>117.169</v>
      </c>
      <c r="AI86" s="34">
        <v>4.5</v>
      </c>
      <c r="AJ86" s="34">
        <v>111.3</v>
      </c>
      <c r="AK86" s="34">
        <v>110.2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108.357</v>
      </c>
      <c r="F87" s="39">
        <v>108.473</v>
      </c>
      <c r="G87" s="39">
        <v>1.7976810977555553</v>
      </c>
      <c r="H87" s="61">
        <v>95.7</v>
      </c>
      <c r="I87" s="61">
        <v>105.7</v>
      </c>
      <c r="J87" s="61">
        <v>106.2</v>
      </c>
      <c r="K87" s="39">
        <v>0.34843205574914216</v>
      </c>
      <c r="L87" s="39">
        <v>86.4</v>
      </c>
      <c r="M87" s="39">
        <v>108.3</v>
      </c>
      <c r="N87" s="39">
        <v>108.7</v>
      </c>
      <c r="O87" s="39">
        <v>6.6</v>
      </c>
      <c r="P87" s="39">
        <v>104.3</v>
      </c>
      <c r="Q87" s="39">
        <v>109.379</v>
      </c>
      <c r="R87" s="39">
        <v>108.929</v>
      </c>
      <c r="S87" s="39">
        <v>6.91</v>
      </c>
      <c r="T87" s="39">
        <v>103.26</v>
      </c>
      <c r="U87" s="39">
        <v>107.839</v>
      </c>
      <c r="V87" s="39">
        <v>107.971</v>
      </c>
      <c r="W87" s="39">
        <v>6.79</v>
      </c>
      <c r="X87" s="39">
        <v>103.45</v>
      </c>
      <c r="Y87" s="39">
        <v>108.798</v>
      </c>
      <c r="Z87" s="39">
        <v>108.677</v>
      </c>
      <c r="AA87" s="39">
        <v>6.79</v>
      </c>
      <c r="AB87" s="39">
        <v>95.84</v>
      </c>
      <c r="AC87" s="39">
        <v>108.232</v>
      </c>
      <c r="AD87" s="39">
        <v>108.176</v>
      </c>
      <c r="AE87" s="39">
        <v>12.46</v>
      </c>
      <c r="AF87" s="39">
        <v>111.76</v>
      </c>
      <c r="AG87" s="39">
        <v>118.451</v>
      </c>
      <c r="AH87" s="39">
        <v>118.168</v>
      </c>
      <c r="AI87" s="39">
        <v>5.7</v>
      </c>
      <c r="AJ87" s="39">
        <v>104.3</v>
      </c>
      <c r="AK87" s="39">
        <v>110.8</v>
      </c>
      <c r="AL87" s="39">
        <v>111.1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108.361</v>
      </c>
      <c r="F88" s="34">
        <v>108.801</v>
      </c>
      <c r="G88" s="67">
        <v>-1.3947967157978005</v>
      </c>
      <c r="H88" s="34">
        <v>99.68</v>
      </c>
      <c r="I88" s="34">
        <v>106</v>
      </c>
      <c r="J88" s="34">
        <v>106.4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109.043</v>
      </c>
      <c r="R88" s="34">
        <v>109.245</v>
      </c>
      <c r="S88" s="34">
        <v>-11.61</v>
      </c>
      <c r="T88" s="34">
        <v>104.78</v>
      </c>
      <c r="U88" s="34">
        <v>107.306</v>
      </c>
      <c r="V88" s="34">
        <v>108.426</v>
      </c>
      <c r="W88" s="34">
        <v>3.62</v>
      </c>
      <c r="X88" s="34">
        <v>102.34</v>
      </c>
      <c r="Y88" s="34">
        <v>108.962</v>
      </c>
      <c r="Z88" s="34">
        <v>109.119</v>
      </c>
      <c r="AA88" s="34">
        <v>4.68</v>
      </c>
      <c r="AB88" s="34">
        <v>101.54</v>
      </c>
      <c r="AC88" s="34">
        <v>108.405</v>
      </c>
      <c r="AD88" s="34">
        <v>108.561</v>
      </c>
      <c r="AE88" s="34">
        <v>10.76</v>
      </c>
      <c r="AF88" s="34">
        <v>112.14</v>
      </c>
      <c r="AG88" s="34">
        <v>119.061</v>
      </c>
      <c r="AH88" s="34">
        <v>119.156</v>
      </c>
      <c r="AI88" s="34">
        <v>3.3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109.581</v>
      </c>
      <c r="F89" s="34">
        <v>109.303</v>
      </c>
      <c r="G89" s="67">
        <v>-2.8338265626401316</v>
      </c>
      <c r="H89" s="34">
        <v>108.35</v>
      </c>
      <c r="I89" s="34">
        <v>106.6</v>
      </c>
      <c r="J89" s="34">
        <v>106.5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109.388</v>
      </c>
      <c r="R89" s="34">
        <v>109.614</v>
      </c>
      <c r="S89" s="34">
        <v>-2.89</v>
      </c>
      <c r="T89" s="34">
        <v>120.83</v>
      </c>
      <c r="U89" s="34">
        <v>109.166</v>
      </c>
      <c r="V89" s="34">
        <v>108.894</v>
      </c>
      <c r="W89" s="34">
        <v>5.27</v>
      </c>
      <c r="X89" s="34">
        <v>105.62</v>
      </c>
      <c r="Y89" s="34">
        <v>109.796</v>
      </c>
      <c r="Z89" s="34">
        <v>109.561</v>
      </c>
      <c r="AA89" s="34">
        <v>3.75</v>
      </c>
      <c r="AB89" s="34">
        <v>106.43</v>
      </c>
      <c r="AC89" s="34">
        <v>108.78</v>
      </c>
      <c r="AD89" s="34">
        <v>108.946</v>
      </c>
      <c r="AE89" s="34">
        <v>10.82</v>
      </c>
      <c r="AF89" s="34">
        <v>114.53</v>
      </c>
      <c r="AG89" s="34">
        <v>120.271</v>
      </c>
      <c r="AH89" s="34">
        <v>120.137</v>
      </c>
      <c r="AI89" s="34">
        <v>4.3</v>
      </c>
      <c r="AJ89" s="34">
        <v>111.4</v>
      </c>
      <c r="AK89" s="34">
        <v>113.5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109.884</v>
      </c>
      <c r="F90" s="34">
        <v>109.803</v>
      </c>
      <c r="G90" s="67">
        <v>2.1437961371220595</v>
      </c>
      <c r="H90" s="34">
        <v>101.01</v>
      </c>
      <c r="I90" s="34">
        <v>106.6</v>
      </c>
      <c r="J90" s="34">
        <v>106.7</v>
      </c>
      <c r="K90" s="67">
        <v>2.0629750271444145</v>
      </c>
      <c r="L90" s="34">
        <v>94</v>
      </c>
      <c r="M90" s="34">
        <v>108.2</v>
      </c>
      <c r="N90" s="34">
        <v>109</v>
      </c>
      <c r="O90" s="34">
        <v>5.4</v>
      </c>
      <c r="P90" s="34">
        <v>106.8</v>
      </c>
      <c r="Q90" s="34">
        <v>110.193</v>
      </c>
      <c r="R90" s="34">
        <v>110.054</v>
      </c>
      <c r="S90" s="34">
        <v>3.05</v>
      </c>
      <c r="T90" s="34">
        <v>115.73</v>
      </c>
      <c r="U90" s="34">
        <v>110.158</v>
      </c>
      <c r="V90" s="34">
        <v>109.28</v>
      </c>
      <c r="W90" s="34">
        <v>6.04</v>
      </c>
      <c r="X90" s="34">
        <v>107.72</v>
      </c>
      <c r="Y90" s="34">
        <v>110.174</v>
      </c>
      <c r="Z90" s="34">
        <v>109.989</v>
      </c>
      <c r="AA90" s="34">
        <v>5.21</v>
      </c>
      <c r="AB90" s="34">
        <v>107.72</v>
      </c>
      <c r="AC90" s="34">
        <v>109.083</v>
      </c>
      <c r="AD90" s="34">
        <v>109.362</v>
      </c>
      <c r="AE90" s="34">
        <v>11.87</v>
      </c>
      <c r="AF90" s="34">
        <v>119.52</v>
      </c>
      <c r="AG90" s="34">
        <v>121.497</v>
      </c>
      <c r="AH90" s="34">
        <v>121.101</v>
      </c>
      <c r="AI90" s="34">
        <v>4.5</v>
      </c>
      <c r="AJ90" s="34">
        <v>108.9</v>
      </c>
      <c r="AK90" s="34">
        <v>110.8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110.62</v>
      </c>
      <c r="F91" s="34">
        <v>110.163</v>
      </c>
      <c r="G91" s="67">
        <v>6.033827442037257</v>
      </c>
      <c r="H91" s="34">
        <v>111.59</v>
      </c>
      <c r="I91" s="34">
        <v>106.8</v>
      </c>
      <c r="J91" s="34">
        <v>106.8</v>
      </c>
      <c r="K91" s="67">
        <v>11.874386653581936</v>
      </c>
      <c r="L91" s="34">
        <v>114</v>
      </c>
      <c r="M91" s="34">
        <v>109.7</v>
      </c>
      <c r="N91" s="34">
        <v>109.2</v>
      </c>
      <c r="O91" s="34">
        <v>6.8</v>
      </c>
      <c r="P91" s="34">
        <v>114.7</v>
      </c>
      <c r="Q91" s="34">
        <v>110.738</v>
      </c>
      <c r="R91" s="34">
        <v>110.491</v>
      </c>
      <c r="S91" s="34">
        <v>2.33</v>
      </c>
      <c r="T91" s="34">
        <v>110.71</v>
      </c>
      <c r="U91" s="34">
        <v>109.475</v>
      </c>
      <c r="V91" s="34">
        <v>109.515</v>
      </c>
      <c r="W91" s="34">
        <v>6.43</v>
      </c>
      <c r="X91" s="34">
        <v>109.02</v>
      </c>
      <c r="Y91" s="34">
        <v>110.517</v>
      </c>
      <c r="Z91" s="34">
        <v>110.394</v>
      </c>
      <c r="AA91" s="34">
        <v>5.6</v>
      </c>
      <c r="AB91" s="34">
        <v>110.55</v>
      </c>
      <c r="AC91" s="34">
        <v>109.967</v>
      </c>
      <c r="AD91" s="34">
        <v>109.793</v>
      </c>
      <c r="AE91" s="34">
        <v>11.28</v>
      </c>
      <c r="AF91" s="34">
        <v>124.59</v>
      </c>
      <c r="AG91" s="34">
        <v>122.091</v>
      </c>
      <c r="AH91" s="34">
        <v>122.034</v>
      </c>
      <c r="AI91" s="34">
        <v>5.6</v>
      </c>
      <c r="AJ91" s="34">
        <v>114.3</v>
      </c>
      <c r="AK91" s="34">
        <v>113.3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110.389</v>
      </c>
      <c r="F92" s="34">
        <v>110.358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110.911</v>
      </c>
      <c r="R92" s="34">
        <v>110.867</v>
      </c>
      <c r="S92" s="34">
        <v>2.18</v>
      </c>
      <c r="T92" s="34">
        <v>135.11</v>
      </c>
      <c r="U92" s="34">
        <v>109.396</v>
      </c>
      <c r="V92" s="34">
        <v>109.643</v>
      </c>
      <c r="W92" s="34">
        <v>4.9</v>
      </c>
      <c r="X92" s="34">
        <v>126.6</v>
      </c>
      <c r="Y92" s="34">
        <v>110.595</v>
      </c>
      <c r="Z92" s="34">
        <v>110.795</v>
      </c>
      <c r="AA92" s="34">
        <v>3.33</v>
      </c>
      <c r="AB92" s="34">
        <v>128.84</v>
      </c>
      <c r="AC92" s="34">
        <v>109.938</v>
      </c>
      <c r="AD92" s="34">
        <v>110.21</v>
      </c>
      <c r="AE92" s="34">
        <v>9.33</v>
      </c>
      <c r="AF92" s="34">
        <v>143.64</v>
      </c>
      <c r="AG92" s="34">
        <v>122.606</v>
      </c>
      <c r="AH92" s="34">
        <v>122.961</v>
      </c>
      <c r="AI92" s="34">
        <v>2.2</v>
      </c>
      <c r="AJ92" s="34">
        <v>132.1</v>
      </c>
      <c r="AK92" s="34">
        <v>112.7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110.54</v>
      </c>
      <c r="F93" s="34">
        <v>110.472</v>
      </c>
      <c r="G93" s="67">
        <v>2.552552552552553</v>
      </c>
      <c r="H93" s="34">
        <v>116.11</v>
      </c>
      <c r="I93" s="34">
        <v>106.7</v>
      </c>
      <c r="J93" s="34">
        <v>107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111.201</v>
      </c>
      <c r="R93" s="34">
        <v>111.176</v>
      </c>
      <c r="S93" s="34">
        <v>2.25</v>
      </c>
      <c r="T93" s="34">
        <v>114.78</v>
      </c>
      <c r="U93" s="34">
        <v>109.496</v>
      </c>
      <c r="V93" s="34">
        <v>109.71</v>
      </c>
      <c r="W93" s="34">
        <v>5.76</v>
      </c>
      <c r="X93" s="34">
        <v>140.57</v>
      </c>
      <c r="Y93" s="34">
        <v>111.431</v>
      </c>
      <c r="Z93" s="34">
        <v>111.201</v>
      </c>
      <c r="AA93" s="34">
        <v>4.64</v>
      </c>
      <c r="AB93" s="34">
        <v>119.16</v>
      </c>
      <c r="AC93" s="34">
        <v>110.46</v>
      </c>
      <c r="AD93" s="34">
        <v>110.644</v>
      </c>
      <c r="AE93" s="34">
        <v>12.82</v>
      </c>
      <c r="AF93" s="34">
        <v>131.16</v>
      </c>
      <c r="AG93" s="34">
        <v>123.968</v>
      </c>
      <c r="AH93" s="34">
        <v>123.904</v>
      </c>
      <c r="AI93" s="34">
        <v>4.6</v>
      </c>
      <c r="AJ93" s="34">
        <v>124</v>
      </c>
      <c r="AK93" s="34">
        <v>112.3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110.489</v>
      </c>
      <c r="F94" s="34">
        <v>110.608</v>
      </c>
      <c r="G94" s="67">
        <v>0.23884589662749595</v>
      </c>
      <c r="H94" s="34">
        <v>104.92</v>
      </c>
      <c r="I94" s="34">
        <v>106.6</v>
      </c>
      <c r="J94" s="34">
        <v>107.1</v>
      </c>
      <c r="K94" s="67">
        <v>0.16474464579900217</v>
      </c>
      <c r="L94" s="34">
        <v>121.6</v>
      </c>
      <c r="M94" s="34">
        <v>109</v>
      </c>
      <c r="N94" s="34">
        <v>109.6</v>
      </c>
      <c r="O94" s="34">
        <v>4.4</v>
      </c>
      <c r="P94" s="34">
        <v>112.5</v>
      </c>
      <c r="Q94" s="34">
        <v>111.729</v>
      </c>
      <c r="R94" s="34">
        <v>111.443</v>
      </c>
      <c r="S94" s="34">
        <v>0.24</v>
      </c>
      <c r="T94" s="34">
        <v>99.56</v>
      </c>
      <c r="U94" s="34">
        <v>108.886</v>
      </c>
      <c r="V94" s="34">
        <v>109.744</v>
      </c>
      <c r="W94" s="34">
        <v>3.13</v>
      </c>
      <c r="X94" s="34">
        <v>109.02</v>
      </c>
      <c r="Y94" s="34">
        <v>111.628</v>
      </c>
      <c r="Z94" s="34">
        <v>111.603</v>
      </c>
      <c r="AA94" s="34">
        <v>4.12</v>
      </c>
      <c r="AB94" s="34">
        <v>104.01</v>
      </c>
      <c r="AC94" s="34">
        <v>110.81</v>
      </c>
      <c r="AD94" s="34">
        <v>111.128</v>
      </c>
      <c r="AE94" s="34">
        <v>10.06</v>
      </c>
      <c r="AF94" s="34">
        <v>134.89</v>
      </c>
      <c r="AG94" s="34">
        <v>125.005</v>
      </c>
      <c r="AH94" s="34">
        <v>124.848</v>
      </c>
      <c r="AI94" s="34">
        <v>2.7</v>
      </c>
      <c r="AJ94" s="34">
        <v>114.6</v>
      </c>
      <c r="AK94" s="34">
        <v>114.3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110.7</v>
      </c>
      <c r="F95" s="67">
        <v>110.835</v>
      </c>
      <c r="G95" s="67">
        <v>0.5582693649685996</v>
      </c>
      <c r="H95" s="67">
        <v>100.87</v>
      </c>
      <c r="I95" s="67">
        <v>106.9</v>
      </c>
      <c r="J95" s="67">
        <v>107.3</v>
      </c>
      <c r="K95" s="67">
        <v>1.1904761904761878</v>
      </c>
      <c r="L95" s="34">
        <v>110.5</v>
      </c>
      <c r="M95" s="34">
        <v>110.1</v>
      </c>
      <c r="N95" s="34">
        <v>109.8</v>
      </c>
      <c r="O95" s="34">
        <v>4</v>
      </c>
      <c r="P95" s="34">
        <v>105.2</v>
      </c>
      <c r="Q95" s="34">
        <v>111.485</v>
      </c>
      <c r="R95" s="34">
        <v>111.7</v>
      </c>
      <c r="S95" s="34">
        <v>1.11</v>
      </c>
      <c r="T95" s="34">
        <v>99.7</v>
      </c>
      <c r="U95" s="34">
        <v>108.743</v>
      </c>
      <c r="V95" s="34">
        <v>109.798</v>
      </c>
      <c r="W95" s="34">
        <v>5.41</v>
      </c>
      <c r="X95" s="34">
        <v>104.43</v>
      </c>
      <c r="Y95" s="34">
        <v>111.913</v>
      </c>
      <c r="Z95" s="34">
        <v>112.006</v>
      </c>
      <c r="AA95" s="34">
        <v>5.29</v>
      </c>
      <c r="AB95" s="34">
        <v>108.22</v>
      </c>
      <c r="AC95" s="34">
        <v>111.731</v>
      </c>
      <c r="AD95" s="34">
        <v>111.645</v>
      </c>
      <c r="AE95" s="34">
        <v>10.92</v>
      </c>
      <c r="AF95" s="34">
        <v>118.91</v>
      </c>
      <c r="AG95" s="34">
        <v>125.917</v>
      </c>
      <c r="AH95" s="34">
        <v>125.775</v>
      </c>
      <c r="AI95" s="34">
        <v>3.9</v>
      </c>
      <c r="AJ95" s="34">
        <v>107.2</v>
      </c>
      <c r="AK95" s="34">
        <v>112.7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110.964</v>
      </c>
      <c r="F96" s="67">
        <v>111.218</v>
      </c>
      <c r="G96" s="67">
        <v>1.6361391232763831</v>
      </c>
      <c r="H96" s="67">
        <v>98.77</v>
      </c>
      <c r="I96" s="67">
        <v>106.9</v>
      </c>
      <c r="J96" s="67">
        <v>107.4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111.915</v>
      </c>
      <c r="R96" s="34">
        <v>112.016</v>
      </c>
      <c r="S96" s="34">
        <v>3.22</v>
      </c>
      <c r="T96" s="34">
        <v>101.94</v>
      </c>
      <c r="U96" s="34">
        <v>109.967</v>
      </c>
      <c r="V96" s="34">
        <v>109.871</v>
      </c>
      <c r="W96" s="34">
        <v>3.86</v>
      </c>
      <c r="X96" s="34">
        <v>106.49</v>
      </c>
      <c r="Y96" s="34">
        <v>112.421</v>
      </c>
      <c r="Z96" s="34">
        <v>112.422</v>
      </c>
      <c r="AA96" s="34">
        <v>5.51</v>
      </c>
      <c r="AB96" s="34">
        <v>110.73</v>
      </c>
      <c r="AC96" s="34">
        <v>112.116</v>
      </c>
      <c r="AD96" s="34">
        <v>112.142</v>
      </c>
      <c r="AE96" s="34">
        <v>9.76</v>
      </c>
      <c r="AF96" s="34">
        <v>119.12</v>
      </c>
      <c r="AG96" s="34">
        <v>126.639</v>
      </c>
      <c r="AH96" s="34">
        <v>126.69</v>
      </c>
      <c r="AI96" s="34">
        <v>3.1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111.978</v>
      </c>
      <c r="F97" s="34">
        <v>111.707</v>
      </c>
      <c r="G97" s="67">
        <v>1.5688209176122383</v>
      </c>
      <c r="H97" s="34">
        <v>102.94</v>
      </c>
      <c r="I97" s="34">
        <v>107.6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112.556</v>
      </c>
      <c r="R97" s="34">
        <v>112.408</v>
      </c>
      <c r="S97" s="34">
        <v>0.62</v>
      </c>
      <c r="T97" s="34">
        <v>100.01</v>
      </c>
      <c r="U97" s="34">
        <v>109.343</v>
      </c>
      <c r="V97" s="34">
        <v>109.916</v>
      </c>
      <c r="W97" s="34">
        <v>3.97</v>
      </c>
      <c r="X97" s="34">
        <v>106.14</v>
      </c>
      <c r="Y97" s="34">
        <v>112.904</v>
      </c>
      <c r="Z97" s="34">
        <v>112.847</v>
      </c>
      <c r="AA97" s="34">
        <v>4.42</v>
      </c>
      <c r="AB97" s="34">
        <v>111.21</v>
      </c>
      <c r="AC97" s="34">
        <v>112.558</v>
      </c>
      <c r="AD97" s="34">
        <v>112.607</v>
      </c>
      <c r="AE97" s="34">
        <v>8.56</v>
      </c>
      <c r="AF97" s="34">
        <v>120.75</v>
      </c>
      <c r="AG97" s="34">
        <v>127.454</v>
      </c>
      <c r="AH97" s="34">
        <v>127.607</v>
      </c>
      <c r="AI97" s="34">
        <v>2.7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112.45</v>
      </c>
      <c r="F98" s="34">
        <v>112.108</v>
      </c>
      <c r="G98" s="67">
        <v>0.331502178442895</v>
      </c>
      <c r="H98" s="34">
        <v>105.93</v>
      </c>
      <c r="I98" s="34">
        <v>107.6</v>
      </c>
      <c r="J98" s="34">
        <v>107.7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112.663</v>
      </c>
      <c r="R98" s="34">
        <v>112.844</v>
      </c>
      <c r="S98" s="34">
        <v>-0.06</v>
      </c>
      <c r="T98" s="34">
        <v>102.28</v>
      </c>
      <c r="U98" s="34">
        <v>108.922</v>
      </c>
      <c r="V98" s="34">
        <v>109.957</v>
      </c>
      <c r="W98" s="34">
        <v>6.15</v>
      </c>
      <c r="X98" s="34">
        <v>111.77</v>
      </c>
      <c r="Y98" s="34">
        <v>113.585</v>
      </c>
      <c r="Z98" s="34">
        <v>113.268</v>
      </c>
      <c r="AA98" s="34">
        <v>4.14</v>
      </c>
      <c r="AB98" s="34">
        <v>119.66</v>
      </c>
      <c r="AC98" s="34">
        <v>112.754</v>
      </c>
      <c r="AD98" s="34">
        <v>113.073</v>
      </c>
      <c r="AE98" s="34">
        <v>9.89</v>
      </c>
      <c r="AF98" s="34">
        <v>130.5</v>
      </c>
      <c r="AG98" s="34">
        <v>128.819</v>
      </c>
      <c r="AH98" s="34">
        <v>128.526</v>
      </c>
      <c r="AI98" s="34">
        <v>4.9</v>
      </c>
      <c r="AJ98" s="34">
        <v>116.7</v>
      </c>
      <c r="AK98" s="34">
        <v>115.1</v>
      </c>
      <c r="AL98" s="34">
        <v>115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112.71</v>
      </c>
      <c r="F99" s="39">
        <v>112.269</v>
      </c>
      <c r="G99" s="39">
        <v>5.318704284221528</v>
      </c>
      <c r="H99" s="39">
        <v>100.79</v>
      </c>
      <c r="I99" s="39">
        <v>107.8</v>
      </c>
      <c r="J99" s="39">
        <v>107.8</v>
      </c>
      <c r="K99" s="39">
        <v>8.912037037037024</v>
      </c>
      <c r="L99" s="39">
        <v>94.1</v>
      </c>
      <c r="M99" s="39">
        <v>110.7</v>
      </c>
      <c r="N99" s="39">
        <v>111.1</v>
      </c>
      <c r="O99" s="39">
        <v>3.9</v>
      </c>
      <c r="P99" s="39">
        <v>108.4</v>
      </c>
      <c r="Q99" s="39">
        <v>113.581</v>
      </c>
      <c r="R99" s="39">
        <v>113.28</v>
      </c>
      <c r="S99" s="39">
        <v>2.27</v>
      </c>
      <c r="T99" s="39">
        <v>105.61</v>
      </c>
      <c r="U99" s="39">
        <v>108.927</v>
      </c>
      <c r="V99" s="39">
        <v>110.055</v>
      </c>
      <c r="W99" s="39">
        <v>4.06</v>
      </c>
      <c r="X99" s="39">
        <v>107.65</v>
      </c>
      <c r="Y99" s="39">
        <v>113.602</v>
      </c>
      <c r="Z99" s="39">
        <v>113.677</v>
      </c>
      <c r="AA99" s="39">
        <v>5.44</v>
      </c>
      <c r="AB99" s="39">
        <v>101.06</v>
      </c>
      <c r="AC99" s="39">
        <v>113.519</v>
      </c>
      <c r="AD99" s="39">
        <v>113.569</v>
      </c>
      <c r="AE99" s="39">
        <v>9.19</v>
      </c>
      <c r="AF99" s="39">
        <v>122.02</v>
      </c>
      <c r="AG99" s="39">
        <v>129.313</v>
      </c>
      <c r="AH99" s="39">
        <v>129.437</v>
      </c>
      <c r="AI99" s="39">
        <v>4.3</v>
      </c>
      <c r="AJ99" s="39">
        <v>108.8</v>
      </c>
      <c r="AK99" s="39">
        <v>116</v>
      </c>
      <c r="AL99" s="39">
        <v>115.2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111.918</v>
      </c>
      <c r="F100" s="67">
        <v>112.297</v>
      </c>
      <c r="G100" s="67">
        <v>2.748796147672547</v>
      </c>
      <c r="H100" s="67">
        <v>102.42</v>
      </c>
      <c r="I100" s="67">
        <v>107.4</v>
      </c>
      <c r="J100" s="67">
        <v>107.9</v>
      </c>
      <c r="K100" s="67">
        <v>1.0857763300760044</v>
      </c>
      <c r="L100" s="67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113.891</v>
      </c>
      <c r="R100" s="34">
        <v>113.657</v>
      </c>
      <c r="S100" s="34">
        <v>1.78</v>
      </c>
      <c r="T100" s="34">
        <v>106.65</v>
      </c>
      <c r="U100" s="34">
        <v>109.63</v>
      </c>
      <c r="V100" s="34">
        <v>110.216</v>
      </c>
      <c r="W100" s="34">
        <v>4.54</v>
      </c>
      <c r="X100" s="34">
        <v>106.99</v>
      </c>
      <c r="Y100" s="34">
        <v>113.97</v>
      </c>
      <c r="Z100" s="34">
        <v>114.096</v>
      </c>
      <c r="AA100" s="34">
        <v>4.87</v>
      </c>
      <c r="AB100" s="34">
        <v>106.49</v>
      </c>
      <c r="AC100" s="34">
        <v>113.838</v>
      </c>
      <c r="AD100" s="34">
        <v>114.088</v>
      </c>
      <c r="AE100" s="34">
        <v>9.07</v>
      </c>
      <c r="AF100" s="34">
        <v>122.32</v>
      </c>
      <c r="AG100" s="34">
        <v>130.035</v>
      </c>
      <c r="AH100" s="34">
        <v>130.355</v>
      </c>
      <c r="AI100" s="34">
        <v>3.6</v>
      </c>
      <c r="AJ100" s="34">
        <v>108.9</v>
      </c>
      <c r="AK100" s="34">
        <v>115.2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111.966</v>
      </c>
      <c r="F101" s="67">
        <v>112.525</v>
      </c>
      <c r="G101" s="67">
        <v>-3.5071527457314233</v>
      </c>
      <c r="H101" s="67">
        <v>104.55</v>
      </c>
      <c r="I101" s="67">
        <v>107.2</v>
      </c>
      <c r="J101" s="67">
        <v>108.1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113.791</v>
      </c>
      <c r="R101" s="34">
        <v>113.995</v>
      </c>
      <c r="S101" s="34">
        <v>-5.67</v>
      </c>
      <c r="T101" s="34">
        <v>113.98</v>
      </c>
      <c r="U101" s="34">
        <v>102.942</v>
      </c>
      <c r="V101" s="34">
        <v>110.401</v>
      </c>
      <c r="W101" s="34">
        <v>4</v>
      </c>
      <c r="X101" s="34">
        <v>109.84</v>
      </c>
      <c r="Y101" s="34">
        <v>114.217</v>
      </c>
      <c r="Z101" s="34">
        <v>114.548</v>
      </c>
      <c r="AA101" s="34">
        <v>5.48</v>
      </c>
      <c r="AB101" s="34">
        <v>112.25</v>
      </c>
      <c r="AC101" s="34">
        <v>114.432</v>
      </c>
      <c r="AD101" s="34">
        <v>114.635</v>
      </c>
      <c r="AE101" s="34">
        <v>9.4</v>
      </c>
      <c r="AF101" s="34">
        <v>125.29</v>
      </c>
      <c r="AG101" s="34">
        <v>131.227</v>
      </c>
      <c r="AH101" s="34">
        <v>131.298</v>
      </c>
      <c r="AI101" s="34">
        <v>1</v>
      </c>
      <c r="AJ101" s="34">
        <v>112.4</v>
      </c>
      <c r="AK101" s="34">
        <v>114.2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113.03</v>
      </c>
      <c r="F102" s="67">
        <v>113.088</v>
      </c>
      <c r="G102" s="67">
        <v>2.603702603702599</v>
      </c>
      <c r="H102" s="67">
        <v>103.64</v>
      </c>
      <c r="I102" s="67">
        <v>107.6</v>
      </c>
      <c r="J102" s="67">
        <v>108.2</v>
      </c>
      <c r="K102" s="67">
        <v>5.106382978723401</v>
      </c>
      <c r="L102" s="67">
        <v>98.8</v>
      </c>
      <c r="M102" s="34">
        <v>113.1</v>
      </c>
      <c r="N102" s="34">
        <v>112.5</v>
      </c>
      <c r="O102" s="34">
        <v>3.8</v>
      </c>
      <c r="P102" s="34">
        <v>110.9</v>
      </c>
      <c r="Q102" s="34">
        <v>114.387</v>
      </c>
      <c r="R102" s="34">
        <v>114.362</v>
      </c>
      <c r="S102" s="34">
        <v>0.07</v>
      </c>
      <c r="T102" s="34">
        <v>115.81</v>
      </c>
      <c r="U102" s="34">
        <v>110.072</v>
      </c>
      <c r="V102" s="34">
        <v>110.587</v>
      </c>
      <c r="W102" s="34">
        <v>4.3</v>
      </c>
      <c r="X102" s="34">
        <v>112.36</v>
      </c>
      <c r="Y102" s="34">
        <v>115.078</v>
      </c>
      <c r="Z102" s="34">
        <v>115.035</v>
      </c>
      <c r="AA102" s="34">
        <v>6.08</v>
      </c>
      <c r="AB102" s="34">
        <v>114.27</v>
      </c>
      <c r="AC102" s="34">
        <v>115.32</v>
      </c>
      <c r="AD102" s="34">
        <v>115.19</v>
      </c>
      <c r="AE102" s="34">
        <v>7.8</v>
      </c>
      <c r="AF102" s="34">
        <v>128.84</v>
      </c>
      <c r="AG102" s="34">
        <v>131.739</v>
      </c>
      <c r="AH102" s="34">
        <v>132.271</v>
      </c>
      <c r="AI102" s="34">
        <v>4.9</v>
      </c>
      <c r="AJ102" s="34">
        <v>114.2</v>
      </c>
      <c r="AK102" s="34">
        <v>116.7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114.24</v>
      </c>
      <c r="F103" s="67">
        <v>113.716</v>
      </c>
      <c r="G103" s="67">
        <v>1.2545927054395478</v>
      </c>
      <c r="H103" s="67">
        <v>112.99</v>
      </c>
      <c r="I103" s="67">
        <v>108.3</v>
      </c>
      <c r="J103" s="67">
        <v>108.5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114.811</v>
      </c>
      <c r="R103" s="34">
        <v>114.763</v>
      </c>
      <c r="S103" s="34">
        <v>1.02</v>
      </c>
      <c r="T103" s="34">
        <v>111.84</v>
      </c>
      <c r="U103" s="34">
        <v>110.723</v>
      </c>
      <c r="V103" s="34">
        <v>110.751</v>
      </c>
      <c r="W103" s="34">
        <v>4.44</v>
      </c>
      <c r="X103" s="34">
        <v>113.86</v>
      </c>
      <c r="Y103" s="34">
        <v>115.957</v>
      </c>
      <c r="Z103" s="34">
        <v>115.525</v>
      </c>
      <c r="AA103" s="34">
        <v>4.51</v>
      </c>
      <c r="AB103" s="34">
        <v>115.54</v>
      </c>
      <c r="AC103" s="34">
        <v>115.585</v>
      </c>
      <c r="AD103" s="34">
        <v>115.711</v>
      </c>
      <c r="AE103" s="34">
        <v>9.31</v>
      </c>
      <c r="AF103" s="34">
        <v>136.19</v>
      </c>
      <c r="AG103" s="34">
        <v>133.801</v>
      </c>
      <c r="AH103" s="34">
        <v>133.264</v>
      </c>
      <c r="AI103" s="34">
        <v>3.2</v>
      </c>
      <c r="AJ103" s="34">
        <v>118</v>
      </c>
      <c r="AK103" s="34">
        <v>117.9</v>
      </c>
      <c r="AL103" s="34">
        <v>116.6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114.449</v>
      </c>
      <c r="F104" s="67">
        <v>114.121</v>
      </c>
      <c r="G104" s="67">
        <v>0.14465169394746688</v>
      </c>
      <c r="H104" s="67">
        <v>131.54</v>
      </c>
      <c r="I104" s="67">
        <v>108.6</v>
      </c>
      <c r="J104" s="67">
        <v>108.7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115.321</v>
      </c>
      <c r="R104" s="34">
        <v>115.173</v>
      </c>
      <c r="S104" s="34">
        <v>0.43</v>
      </c>
      <c r="T104" s="34">
        <v>135.69</v>
      </c>
      <c r="U104" s="34">
        <v>109.476</v>
      </c>
      <c r="V104" s="34">
        <v>110.909</v>
      </c>
      <c r="W104" s="34">
        <v>6.92</v>
      </c>
      <c r="X104" s="34">
        <v>135.36</v>
      </c>
      <c r="Y104" s="34">
        <v>116.325</v>
      </c>
      <c r="Z104" s="34">
        <v>115.979</v>
      </c>
      <c r="AA104" s="34">
        <v>5.94</v>
      </c>
      <c r="AB104" s="34">
        <v>136.49</v>
      </c>
      <c r="AC104" s="34">
        <v>116.073</v>
      </c>
      <c r="AD104" s="34">
        <v>116.213</v>
      </c>
      <c r="AE104" s="34">
        <v>10.14</v>
      </c>
      <c r="AF104" s="34">
        <v>158.21</v>
      </c>
      <c r="AG104" s="34">
        <v>134.377</v>
      </c>
      <c r="AH104" s="34">
        <v>134.238</v>
      </c>
      <c r="AI104" s="34">
        <v>3.5</v>
      </c>
      <c r="AJ104" s="34">
        <v>136.7</v>
      </c>
      <c r="AK104" s="34">
        <v>115.9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114.143</v>
      </c>
      <c r="F105" s="67">
        <v>114.373</v>
      </c>
      <c r="G105" s="67">
        <v>2.9540952545000487</v>
      </c>
      <c r="H105" s="67">
        <v>119.54</v>
      </c>
      <c r="I105" s="67">
        <v>108.5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114.1</v>
      </c>
      <c r="O105" s="34">
        <v>4.3</v>
      </c>
      <c r="P105" s="34">
        <v>122.5</v>
      </c>
      <c r="Q105" s="34">
        <v>115.622</v>
      </c>
      <c r="R105" s="34">
        <v>115.58</v>
      </c>
      <c r="S105" s="34">
        <v>1.04</v>
      </c>
      <c r="T105" s="34">
        <v>115.97</v>
      </c>
      <c r="U105" s="34">
        <v>111.402</v>
      </c>
      <c r="V105" s="34">
        <v>111.08</v>
      </c>
      <c r="W105" s="34">
        <v>3.68</v>
      </c>
      <c r="X105" s="34">
        <v>145.74</v>
      </c>
      <c r="Y105" s="34">
        <v>116.277</v>
      </c>
      <c r="Z105" s="34">
        <v>116.406</v>
      </c>
      <c r="AA105" s="34">
        <v>5.48</v>
      </c>
      <c r="AB105" s="34">
        <v>125.69</v>
      </c>
      <c r="AC105" s="34">
        <v>116.477</v>
      </c>
      <c r="AD105" s="34">
        <v>116.728</v>
      </c>
      <c r="AE105" s="34">
        <v>10.1</v>
      </c>
      <c r="AF105" s="34">
        <v>144.41</v>
      </c>
      <c r="AG105" s="34">
        <v>135.244</v>
      </c>
      <c r="AH105" s="34">
        <v>135.188</v>
      </c>
      <c r="AI105" s="34">
        <v>3.8</v>
      </c>
      <c r="AJ105" s="34">
        <v>128.6</v>
      </c>
      <c r="AK105" s="34">
        <v>116.5</v>
      </c>
      <c r="AL105" s="34">
        <v>117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114.754</v>
      </c>
      <c r="F106" s="67">
        <v>114.664</v>
      </c>
      <c r="G106" s="67">
        <v>0.8101410598551222</v>
      </c>
      <c r="H106" s="67">
        <v>105.77</v>
      </c>
      <c r="I106" s="67">
        <v>109</v>
      </c>
      <c r="J106" s="67">
        <v>109.2</v>
      </c>
      <c r="K106" s="67">
        <v>2.7960526315789522</v>
      </c>
      <c r="L106" s="67">
        <v>125</v>
      </c>
      <c r="M106" s="67">
        <v>115.6</v>
      </c>
      <c r="N106" s="67">
        <v>114.6</v>
      </c>
      <c r="O106" s="34">
        <v>3.4</v>
      </c>
      <c r="P106" s="34">
        <v>116.3</v>
      </c>
      <c r="Q106" s="34">
        <v>115.84</v>
      </c>
      <c r="R106" s="34">
        <v>116.003</v>
      </c>
      <c r="S106" s="34">
        <v>1.27</v>
      </c>
      <c r="T106" s="34">
        <v>100.82</v>
      </c>
      <c r="U106" s="34">
        <v>110.77</v>
      </c>
      <c r="V106" s="34">
        <v>111.215</v>
      </c>
      <c r="W106" s="34">
        <v>3.4</v>
      </c>
      <c r="X106" s="34">
        <v>112.72</v>
      </c>
      <c r="Y106" s="34">
        <v>116.779</v>
      </c>
      <c r="Z106" s="34">
        <v>116.838</v>
      </c>
      <c r="AA106" s="34">
        <v>5.76</v>
      </c>
      <c r="AB106" s="34">
        <v>109.99</v>
      </c>
      <c r="AC106" s="34">
        <v>117.294</v>
      </c>
      <c r="AD106" s="34">
        <v>117.252</v>
      </c>
      <c r="AE106" s="34">
        <v>8.36</v>
      </c>
      <c r="AF106" s="34">
        <v>146.16</v>
      </c>
      <c r="AG106" s="34">
        <v>136.278</v>
      </c>
      <c r="AH106" s="34">
        <v>136.128</v>
      </c>
      <c r="AI106" s="34">
        <v>2.8</v>
      </c>
      <c r="AJ106" s="34">
        <v>117.8</v>
      </c>
      <c r="AK106" s="34">
        <v>118.3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115.055</v>
      </c>
      <c r="F107" s="67">
        <v>114.984</v>
      </c>
      <c r="G107" s="67">
        <v>2.706453851492009</v>
      </c>
      <c r="H107" s="67">
        <v>103.6</v>
      </c>
      <c r="I107" s="67">
        <v>109.1</v>
      </c>
      <c r="J107" s="67">
        <v>109.4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116.591</v>
      </c>
      <c r="R107" s="34">
        <v>116.454</v>
      </c>
      <c r="S107" s="34">
        <v>2.85</v>
      </c>
      <c r="T107" s="34">
        <v>102.54</v>
      </c>
      <c r="U107" s="34">
        <v>111.259</v>
      </c>
      <c r="V107" s="34">
        <v>111.293</v>
      </c>
      <c r="W107" s="34">
        <v>5.92</v>
      </c>
      <c r="X107" s="34">
        <v>110.61</v>
      </c>
      <c r="Y107" s="34">
        <v>117.534</v>
      </c>
      <c r="Z107" s="34">
        <v>117.275</v>
      </c>
      <c r="AA107" s="34">
        <v>5.39</v>
      </c>
      <c r="AB107" s="34">
        <v>114.05</v>
      </c>
      <c r="AC107" s="34">
        <v>117.532</v>
      </c>
      <c r="AD107" s="34">
        <v>117.769</v>
      </c>
      <c r="AE107" s="34">
        <v>9.03</v>
      </c>
      <c r="AF107" s="34">
        <v>129.65</v>
      </c>
      <c r="AG107" s="34">
        <v>136.955</v>
      </c>
      <c r="AH107" s="34">
        <v>137.061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115.412</v>
      </c>
      <c r="F108" s="67">
        <v>115.26</v>
      </c>
      <c r="G108" s="67">
        <v>7.745266781411366</v>
      </c>
      <c r="H108" s="67">
        <v>106.42</v>
      </c>
      <c r="I108" s="67">
        <v>109.4</v>
      </c>
      <c r="J108" s="67">
        <v>109.6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117.154</v>
      </c>
      <c r="R108" s="34">
        <v>116.899</v>
      </c>
      <c r="S108" s="34">
        <v>0.55</v>
      </c>
      <c r="T108" s="34">
        <v>102.49</v>
      </c>
      <c r="U108" s="34">
        <v>110.594</v>
      </c>
      <c r="V108" s="34">
        <v>111.337</v>
      </c>
      <c r="W108" s="34">
        <v>3.85</v>
      </c>
      <c r="X108" s="34">
        <v>110.59</v>
      </c>
      <c r="Y108" s="34">
        <v>117.408</v>
      </c>
      <c r="Z108" s="34">
        <v>117.715</v>
      </c>
      <c r="AA108" s="34">
        <v>5.47</v>
      </c>
      <c r="AB108" s="34">
        <v>116.79</v>
      </c>
      <c r="AC108" s="34">
        <v>118.314</v>
      </c>
      <c r="AD108" s="34">
        <v>118.277</v>
      </c>
      <c r="AE108" s="34">
        <v>8.91</v>
      </c>
      <c r="AF108" s="34">
        <v>129.73</v>
      </c>
      <c r="AG108" s="34">
        <v>137.942</v>
      </c>
      <c r="AH108" s="34">
        <v>137.998</v>
      </c>
      <c r="AI108" s="34">
        <v>5.1</v>
      </c>
      <c r="AJ108" s="34">
        <v>112.9</v>
      </c>
      <c r="AK108" s="34">
        <v>118.6</v>
      </c>
      <c r="AL108" s="34">
        <v>117.9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115.284</v>
      </c>
      <c r="F109" s="67">
        <v>115.545</v>
      </c>
      <c r="G109" s="67">
        <v>-5.449776568875072</v>
      </c>
      <c r="H109" s="67">
        <v>97.33</v>
      </c>
      <c r="I109" s="67">
        <v>109.2</v>
      </c>
      <c r="J109" s="67">
        <v>109.9</v>
      </c>
      <c r="K109" s="67">
        <v>-3.836094158674809</v>
      </c>
      <c r="L109" s="67">
        <v>110.3</v>
      </c>
      <c r="M109" s="67">
        <v>115.8</v>
      </c>
      <c r="N109" s="67">
        <v>116.2</v>
      </c>
      <c r="O109" s="67">
        <v>3.8</v>
      </c>
      <c r="P109" s="67">
        <v>110.5</v>
      </c>
      <c r="Q109" s="67">
        <v>117.21</v>
      </c>
      <c r="R109" s="67">
        <v>117.327</v>
      </c>
      <c r="S109" s="34">
        <v>0.81</v>
      </c>
      <c r="T109" s="34">
        <v>100.82</v>
      </c>
      <c r="U109" s="34">
        <v>110.551</v>
      </c>
      <c r="V109" s="34">
        <v>111.386</v>
      </c>
      <c r="W109" s="34">
        <v>4.56</v>
      </c>
      <c r="X109" s="34">
        <v>110.99</v>
      </c>
      <c r="Y109" s="34">
        <v>117.971</v>
      </c>
      <c r="Z109" s="34">
        <v>118.181</v>
      </c>
      <c r="AA109" s="34">
        <v>4.61</v>
      </c>
      <c r="AB109" s="34">
        <v>116.34</v>
      </c>
      <c r="AC109" s="34">
        <v>118.577</v>
      </c>
      <c r="AD109" s="34">
        <v>118.772</v>
      </c>
      <c r="AE109" s="34">
        <v>8.29</v>
      </c>
      <c r="AF109" s="34">
        <v>130.76</v>
      </c>
      <c r="AG109" s="34">
        <v>138.756</v>
      </c>
      <c r="AH109" s="34">
        <v>138.949</v>
      </c>
      <c r="AI109" s="34">
        <v>1.9</v>
      </c>
      <c r="AJ109" s="34">
        <v>110.3</v>
      </c>
      <c r="AK109" s="34">
        <v>117.9</v>
      </c>
      <c r="AL109" s="34">
        <v>118.1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115.802</v>
      </c>
      <c r="F110" s="67">
        <v>115.964</v>
      </c>
      <c r="G110" s="67">
        <v>3.870480505994519</v>
      </c>
      <c r="H110" s="67">
        <v>110.03</v>
      </c>
      <c r="I110" s="67">
        <v>109.7</v>
      </c>
      <c r="J110" s="67">
        <v>110.2</v>
      </c>
      <c r="K110" s="67">
        <v>8.385933273219113</v>
      </c>
      <c r="L110" s="67">
        <v>120.2</v>
      </c>
      <c r="M110" s="67">
        <v>118.2</v>
      </c>
      <c r="N110" s="67">
        <v>116.7</v>
      </c>
      <c r="O110" s="67">
        <v>4.4</v>
      </c>
      <c r="P110" s="67">
        <v>120.4</v>
      </c>
      <c r="Q110" s="67">
        <v>117.68</v>
      </c>
      <c r="R110" s="67">
        <v>117.785</v>
      </c>
      <c r="S110" s="34">
        <v>1.51</v>
      </c>
      <c r="T110" s="34">
        <v>103.83</v>
      </c>
      <c r="U110" s="34">
        <v>110.371</v>
      </c>
      <c r="V110" s="34">
        <v>111.483</v>
      </c>
      <c r="W110" s="34">
        <v>5.11</v>
      </c>
      <c r="X110" s="34">
        <v>117.48</v>
      </c>
      <c r="Y110" s="34">
        <v>118.616</v>
      </c>
      <c r="Z110" s="34">
        <v>118.678</v>
      </c>
      <c r="AA110" s="34">
        <v>6.37</v>
      </c>
      <c r="AB110" s="34">
        <v>127.28</v>
      </c>
      <c r="AC110" s="34">
        <v>119.16</v>
      </c>
      <c r="AD110" s="34">
        <v>119.266</v>
      </c>
      <c r="AE110" s="34">
        <v>8.12</v>
      </c>
      <c r="AF110" s="34">
        <v>141.1</v>
      </c>
      <c r="AG110" s="34">
        <v>139.111</v>
      </c>
      <c r="AH110" s="34">
        <v>139.938</v>
      </c>
      <c r="AI110" s="34">
        <v>3</v>
      </c>
      <c r="AJ110" s="34">
        <v>120.2</v>
      </c>
      <c r="AK110" s="34">
        <v>117.1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116.66</v>
      </c>
      <c r="F111" s="39">
        <v>116.498</v>
      </c>
      <c r="G111" s="39">
        <v>1.260045639448354</v>
      </c>
      <c r="H111" s="39">
        <v>102.06</v>
      </c>
      <c r="I111" s="39">
        <v>110</v>
      </c>
      <c r="J111" s="39">
        <v>110.5</v>
      </c>
      <c r="K111" s="39">
        <v>4.038257173219991</v>
      </c>
      <c r="L111" s="39">
        <v>97.9</v>
      </c>
      <c r="M111" s="39">
        <v>117</v>
      </c>
      <c r="N111" s="39">
        <v>117.2</v>
      </c>
      <c r="O111" s="39">
        <v>3.9</v>
      </c>
      <c r="P111" s="39">
        <v>112.6</v>
      </c>
      <c r="Q111" s="39">
        <v>118.501</v>
      </c>
      <c r="R111" s="39">
        <v>118.276</v>
      </c>
      <c r="S111" s="39">
        <v>5.67</v>
      </c>
      <c r="T111" s="39">
        <v>111.6</v>
      </c>
      <c r="U111" s="39">
        <v>112.903</v>
      </c>
      <c r="V111" s="39">
        <v>111.566</v>
      </c>
      <c r="W111" s="39">
        <v>5.47</v>
      </c>
      <c r="X111" s="39">
        <v>113.54</v>
      </c>
      <c r="Y111" s="39">
        <v>119.796</v>
      </c>
      <c r="Z111" s="39">
        <v>119.168</v>
      </c>
      <c r="AA111" s="39">
        <v>5</v>
      </c>
      <c r="AB111" s="39">
        <v>106.11</v>
      </c>
      <c r="AC111" s="39">
        <v>119.263</v>
      </c>
      <c r="AD111" s="39">
        <v>119.8</v>
      </c>
      <c r="AE111" s="39">
        <v>9.72</v>
      </c>
      <c r="AF111" s="39">
        <v>133.88</v>
      </c>
      <c r="AG111" s="39">
        <v>142.04</v>
      </c>
      <c r="AH111" s="39">
        <v>140.952</v>
      </c>
      <c r="AI111" s="39">
        <v>3.4</v>
      </c>
      <c r="AJ111" s="39">
        <v>112.6</v>
      </c>
      <c r="AK111" s="39">
        <v>120.4</v>
      </c>
      <c r="AL111" s="39">
        <v>119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</v>
      </c>
      <c r="F112" s="67">
        <v>117.017</v>
      </c>
      <c r="G112" s="67">
        <v>1.923452450693223</v>
      </c>
      <c r="H112" s="67">
        <v>104.39</v>
      </c>
      <c r="I112" s="67">
        <v>110.5</v>
      </c>
      <c r="J112" s="67">
        <v>110.8</v>
      </c>
      <c r="K112" s="67">
        <v>4.940923737916228</v>
      </c>
      <c r="L112" s="67">
        <v>97.7</v>
      </c>
      <c r="M112" s="67">
        <v>118.1</v>
      </c>
      <c r="N112" s="67">
        <v>117.6</v>
      </c>
      <c r="O112" s="67">
        <v>3.8</v>
      </c>
      <c r="P112" s="67">
        <v>113.6</v>
      </c>
      <c r="Q112" s="67">
        <v>118.755</v>
      </c>
      <c r="R112" s="67">
        <v>118.764</v>
      </c>
      <c r="S112" s="67">
        <v>1.73</v>
      </c>
      <c r="T112" s="67">
        <v>108.49</v>
      </c>
      <c r="U112" s="34">
        <v>110.461</v>
      </c>
      <c r="V112" s="34">
        <v>111.559</v>
      </c>
      <c r="W112" s="34">
        <v>4.66</v>
      </c>
      <c r="X112" s="34">
        <v>111.98</v>
      </c>
      <c r="Y112" s="34">
        <v>119.81</v>
      </c>
      <c r="Z112" s="34">
        <v>119.613</v>
      </c>
      <c r="AA112" s="34">
        <v>5.65</v>
      </c>
      <c r="AB112" s="34">
        <v>112.5</v>
      </c>
      <c r="AC112" s="34">
        <v>120.53</v>
      </c>
      <c r="AD112" s="34">
        <v>120.378</v>
      </c>
      <c r="AE112" s="34">
        <v>9.32</v>
      </c>
      <c r="AF112" s="34">
        <v>133.71</v>
      </c>
      <c r="AG112" s="34">
        <v>142.214</v>
      </c>
      <c r="AH112" s="34">
        <v>141.921</v>
      </c>
      <c r="AI112" s="34">
        <v>2.7</v>
      </c>
      <c r="AJ112" s="34">
        <v>111.8</v>
      </c>
      <c r="AK112" s="34">
        <v>119</v>
      </c>
      <c r="AL112" s="34">
        <v>119.4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117.637</v>
      </c>
      <c r="F113" s="34">
        <v>117.475</v>
      </c>
      <c r="G113" s="67">
        <v>8.914395026303211</v>
      </c>
      <c r="H113" s="34">
        <v>113.87</v>
      </c>
      <c r="I113" s="67">
        <v>110.9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121.127</v>
      </c>
      <c r="R113" s="67">
        <v>119.222</v>
      </c>
      <c r="S113" s="67">
        <v>8.08</v>
      </c>
      <c r="T113" s="67">
        <v>123.19</v>
      </c>
      <c r="U113" s="34">
        <v>111.943</v>
      </c>
      <c r="V113" s="34">
        <v>111.497</v>
      </c>
      <c r="W113" s="34">
        <v>6.35</v>
      </c>
      <c r="X113" s="34">
        <v>116.82</v>
      </c>
      <c r="Y113" s="34">
        <v>120.223</v>
      </c>
      <c r="Z113" s="34">
        <v>120.014</v>
      </c>
      <c r="AA113" s="34">
        <v>6.67</v>
      </c>
      <c r="AB113" s="34">
        <v>119.74</v>
      </c>
      <c r="AC113" s="34">
        <v>121.077</v>
      </c>
      <c r="AD113" s="34">
        <v>120.919</v>
      </c>
      <c r="AE113" s="34">
        <v>9.66</v>
      </c>
      <c r="AF113" s="34">
        <v>137.39</v>
      </c>
      <c r="AG113" s="34">
        <v>143.005</v>
      </c>
      <c r="AH113" s="34">
        <v>142.838</v>
      </c>
      <c r="AI113" s="34">
        <v>5.9</v>
      </c>
      <c r="AJ113" s="34">
        <v>119</v>
      </c>
      <c r="AK113" s="107">
        <v>119.7</v>
      </c>
      <c r="AL113" s="118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117.888</v>
      </c>
      <c r="F114" s="34">
        <v>117.887</v>
      </c>
      <c r="G114" s="67">
        <v>8.539174064067922</v>
      </c>
      <c r="H114" s="34">
        <v>112.49</v>
      </c>
      <c r="I114" s="67">
        <v>111.3</v>
      </c>
      <c r="J114" s="67">
        <v>111.5</v>
      </c>
      <c r="K114" s="67">
        <v>10.829959514170044</v>
      </c>
      <c r="L114" s="67">
        <v>109.5</v>
      </c>
      <c r="M114" s="67">
        <v>118</v>
      </c>
      <c r="N114" s="67">
        <v>118.4</v>
      </c>
      <c r="O114" s="67">
        <v>5.7</v>
      </c>
      <c r="P114" s="67">
        <v>117.2</v>
      </c>
      <c r="Q114" s="67">
        <v>120.609</v>
      </c>
      <c r="R114" s="67">
        <v>119.678</v>
      </c>
      <c r="S114" s="67">
        <v>-0.17</v>
      </c>
      <c r="T114" s="67">
        <v>115.61</v>
      </c>
      <c r="U114" s="34">
        <v>109.774</v>
      </c>
      <c r="V114" s="34">
        <v>111.433</v>
      </c>
      <c r="W114" s="34">
        <v>4.53</v>
      </c>
      <c r="X114" s="34">
        <v>117.45</v>
      </c>
      <c r="Y114" s="34">
        <v>120.447</v>
      </c>
      <c r="Z114" s="34">
        <v>120.393</v>
      </c>
      <c r="AA114" s="34">
        <v>4.6</v>
      </c>
      <c r="AB114" s="34">
        <v>119.53</v>
      </c>
      <c r="AC114" s="34">
        <v>121.256</v>
      </c>
      <c r="AD114" s="34">
        <v>121.387</v>
      </c>
      <c r="AE114" s="34">
        <v>9.11</v>
      </c>
      <c r="AF114" s="34">
        <v>140.58</v>
      </c>
      <c r="AG114" s="34">
        <v>143.449</v>
      </c>
      <c r="AH114" s="34">
        <v>143.747</v>
      </c>
      <c r="AI114" s="107">
        <v>3.2</v>
      </c>
      <c r="AJ114" s="34">
        <v>117.8</v>
      </c>
      <c r="AK114" s="34">
        <v>120.3</v>
      </c>
      <c r="AL114" s="107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118.369</v>
      </c>
      <c r="F115" s="34">
        <v>118.283</v>
      </c>
      <c r="G115" s="67">
        <v>-3.664041065581026</v>
      </c>
      <c r="H115" s="34">
        <v>108.85</v>
      </c>
      <c r="I115" s="67">
        <v>111.5</v>
      </c>
      <c r="J115" s="67">
        <v>111.8</v>
      </c>
      <c r="K115" s="67">
        <v>-0.983020554066138</v>
      </c>
      <c r="L115" s="67">
        <v>110.8</v>
      </c>
      <c r="M115" s="67">
        <v>118.8</v>
      </c>
      <c r="N115" s="67">
        <v>118.8</v>
      </c>
      <c r="O115" s="67">
        <v>5.1</v>
      </c>
      <c r="P115" s="67">
        <v>124.6</v>
      </c>
      <c r="Q115" s="67">
        <v>121.135</v>
      </c>
      <c r="R115" s="67">
        <v>120.193</v>
      </c>
      <c r="S115" s="67">
        <v>-1.1</v>
      </c>
      <c r="T115" s="67">
        <v>110.62</v>
      </c>
      <c r="U115" s="34">
        <v>110.881</v>
      </c>
      <c r="V115" s="34">
        <v>111.425</v>
      </c>
      <c r="W115" s="34">
        <v>3.3</v>
      </c>
      <c r="X115" s="34">
        <v>117.63</v>
      </c>
      <c r="Y115" s="34">
        <v>120.684</v>
      </c>
      <c r="Z115" s="34">
        <v>120.766</v>
      </c>
      <c r="AA115" s="34">
        <v>4.84</v>
      </c>
      <c r="AB115" s="34">
        <v>121.13</v>
      </c>
      <c r="AC115" s="34">
        <v>121.426</v>
      </c>
      <c r="AD115" s="34">
        <v>121.855</v>
      </c>
      <c r="AE115" s="34">
        <v>7.76</v>
      </c>
      <c r="AF115" s="34">
        <v>146.77</v>
      </c>
      <c r="AG115" s="34">
        <v>144.91</v>
      </c>
      <c r="AH115" s="34">
        <v>144.662</v>
      </c>
      <c r="AI115" s="34">
        <v>1.7</v>
      </c>
      <c r="AJ115" s="34">
        <v>120</v>
      </c>
      <c r="AK115" s="107">
        <v>120.4</v>
      </c>
      <c r="AL115" s="118">
        <v>120.7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118.769</v>
      </c>
      <c r="F116" s="34">
        <v>118.657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119.1</v>
      </c>
      <c r="N116" s="67">
        <v>119.3</v>
      </c>
      <c r="O116" s="67">
        <v>5.1</v>
      </c>
      <c r="P116" s="67">
        <v>144.1</v>
      </c>
      <c r="Q116" s="67">
        <v>120.924</v>
      </c>
      <c r="R116" s="67">
        <v>120.795</v>
      </c>
      <c r="S116" s="34">
        <v>3.34</v>
      </c>
      <c r="T116" s="34">
        <v>140.22</v>
      </c>
      <c r="U116" s="34">
        <v>111.531</v>
      </c>
      <c r="V116" s="34">
        <v>111.452</v>
      </c>
      <c r="W116" s="34">
        <v>5.39</v>
      </c>
      <c r="X116" s="34">
        <v>142.65</v>
      </c>
      <c r="Y116" s="34">
        <v>121.128</v>
      </c>
      <c r="Z116" s="34">
        <v>121.147</v>
      </c>
      <c r="AA116" s="34">
        <v>5.83</v>
      </c>
      <c r="AB116" s="34">
        <v>144.44</v>
      </c>
      <c r="AC116" s="34">
        <v>122.304</v>
      </c>
      <c r="AD116" s="34">
        <v>122.371</v>
      </c>
      <c r="AE116" s="34">
        <v>8.51</v>
      </c>
      <c r="AF116" s="34">
        <v>171.68</v>
      </c>
      <c r="AG116" s="34">
        <v>145.061</v>
      </c>
      <c r="AH116" s="34">
        <v>145.591</v>
      </c>
      <c r="AI116" s="34">
        <v>5.2</v>
      </c>
      <c r="AJ116" s="34">
        <v>143.9</v>
      </c>
      <c r="AK116" s="34">
        <v>121.1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119.127</v>
      </c>
      <c r="F117" s="34">
        <v>118.972</v>
      </c>
      <c r="G117" s="67">
        <v>7.010205788857283</v>
      </c>
      <c r="H117" s="34">
        <v>127.92</v>
      </c>
      <c r="I117" s="34">
        <v>112.3</v>
      </c>
      <c r="J117" s="67">
        <v>112.5</v>
      </c>
      <c r="K117" s="67">
        <v>16.666666666666682</v>
      </c>
      <c r="L117" s="67">
        <v>151.9</v>
      </c>
      <c r="M117" s="67">
        <v>120.2</v>
      </c>
      <c r="N117" s="67">
        <v>119.8</v>
      </c>
      <c r="O117" s="67">
        <v>6</v>
      </c>
      <c r="P117" s="67">
        <v>129.9</v>
      </c>
      <c r="Q117" s="67">
        <v>122.433</v>
      </c>
      <c r="R117" s="67">
        <v>121.456</v>
      </c>
      <c r="S117" s="34">
        <v>-3.24</v>
      </c>
      <c r="T117" s="34">
        <v>112.21</v>
      </c>
      <c r="U117" s="34">
        <v>109.917</v>
      </c>
      <c r="V117" s="34">
        <v>111.491</v>
      </c>
      <c r="W117" s="34">
        <v>3.8</v>
      </c>
      <c r="X117" s="34">
        <v>151.28</v>
      </c>
      <c r="Y117" s="34">
        <v>121.391</v>
      </c>
      <c r="Z117" s="34">
        <v>121.543</v>
      </c>
      <c r="AA117" s="34">
        <v>5.37</v>
      </c>
      <c r="AB117" s="34">
        <v>132.44</v>
      </c>
      <c r="AC117" s="34">
        <v>122.662</v>
      </c>
      <c r="AD117" s="34">
        <v>122.915</v>
      </c>
      <c r="AE117" s="34">
        <v>8.92</v>
      </c>
      <c r="AF117" s="34">
        <v>157.29</v>
      </c>
      <c r="AG117" s="34">
        <v>146.554</v>
      </c>
      <c r="AH117" s="34">
        <v>146.545</v>
      </c>
      <c r="AI117" s="34">
        <v>4.9</v>
      </c>
      <c r="AJ117" s="34">
        <v>134.9</v>
      </c>
      <c r="AK117" s="34">
        <v>122.7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119.135</v>
      </c>
      <c r="F118" s="34">
        <v>119.262</v>
      </c>
      <c r="G118" s="67">
        <v>-0.9265387160820553</v>
      </c>
      <c r="H118" s="34">
        <v>104.79</v>
      </c>
      <c r="I118" s="34">
        <v>112.4</v>
      </c>
      <c r="J118" s="67">
        <v>112.8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122.288</v>
      </c>
      <c r="R118" s="67">
        <v>122.087</v>
      </c>
      <c r="S118" s="34">
        <v>-0.39</v>
      </c>
      <c r="T118" s="34">
        <v>100.43</v>
      </c>
      <c r="U118" s="34">
        <v>111.001</v>
      </c>
      <c r="V118" s="34">
        <v>111.604</v>
      </c>
      <c r="W118" s="34">
        <v>4.57</v>
      </c>
      <c r="X118" s="34">
        <v>117.88</v>
      </c>
      <c r="Y118" s="34">
        <v>122.078</v>
      </c>
      <c r="Z118" s="34">
        <v>121.952</v>
      </c>
      <c r="AA118" s="34">
        <v>5.16</v>
      </c>
      <c r="AB118" s="34">
        <v>115.67</v>
      </c>
      <c r="AC118" s="34">
        <v>123.422</v>
      </c>
      <c r="AD118" s="34">
        <v>123.471</v>
      </c>
      <c r="AE118" s="34">
        <v>8.11</v>
      </c>
      <c r="AF118" s="34">
        <v>158.02</v>
      </c>
      <c r="AG118" s="34">
        <v>147.583</v>
      </c>
      <c r="AH118" s="34">
        <v>147.518</v>
      </c>
      <c r="AI118" s="34">
        <v>2.7</v>
      </c>
      <c r="AJ118" s="34">
        <v>120.9</v>
      </c>
      <c r="AK118" s="107">
        <v>121.1</v>
      </c>
      <c r="AL118" s="118">
        <v>121.9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119.391</v>
      </c>
      <c r="F119" s="34">
        <v>119.655</v>
      </c>
      <c r="G119" s="67">
        <v>5.8880308880308965</v>
      </c>
      <c r="H119" s="34">
        <v>109.7</v>
      </c>
      <c r="I119" s="34">
        <v>112.7</v>
      </c>
      <c r="J119" s="67">
        <v>113</v>
      </c>
      <c r="K119" s="67">
        <v>7.940663176265278</v>
      </c>
      <c r="L119" s="67">
        <v>123.7</v>
      </c>
      <c r="M119" s="67">
        <v>120.7</v>
      </c>
      <c r="N119" s="67">
        <v>120.8</v>
      </c>
      <c r="O119" s="67">
        <v>5.7</v>
      </c>
      <c r="P119" s="67">
        <v>116.8</v>
      </c>
      <c r="Q119" s="67">
        <v>122.916</v>
      </c>
      <c r="R119" s="67">
        <v>122.682</v>
      </c>
      <c r="S119" s="34">
        <v>-0.27</v>
      </c>
      <c r="T119" s="34">
        <v>102.27</v>
      </c>
      <c r="U119" s="34">
        <v>111.192</v>
      </c>
      <c r="V119" s="34">
        <v>111.782</v>
      </c>
      <c r="W119" s="34">
        <v>3.81</v>
      </c>
      <c r="X119" s="34">
        <v>114.83</v>
      </c>
      <c r="Y119" s="34">
        <v>122.227</v>
      </c>
      <c r="Z119" s="34">
        <v>122.37</v>
      </c>
      <c r="AA119" s="34">
        <v>5.45</v>
      </c>
      <c r="AB119" s="34">
        <v>120.26</v>
      </c>
      <c r="AC119" s="34">
        <v>124.072</v>
      </c>
      <c r="AD119" s="34">
        <v>124.008</v>
      </c>
      <c r="AE119" s="34">
        <v>8.18</v>
      </c>
      <c r="AF119" s="34">
        <v>140.25</v>
      </c>
      <c r="AG119" s="34">
        <v>148.034</v>
      </c>
      <c r="AH119" s="34">
        <v>148.504</v>
      </c>
      <c r="AI119" s="34">
        <v>4.5</v>
      </c>
      <c r="AJ119" s="34">
        <v>117.3</v>
      </c>
      <c r="AK119" s="34">
        <v>121.9</v>
      </c>
      <c r="AL119" s="34">
        <v>122.3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120.423</v>
      </c>
      <c r="F120" s="34">
        <v>120.156</v>
      </c>
      <c r="G120" s="67">
        <v>2.2082315354256665</v>
      </c>
      <c r="H120" s="34">
        <v>108.77</v>
      </c>
      <c r="I120" s="34">
        <v>113.1</v>
      </c>
      <c r="J120" s="67">
        <v>113.3</v>
      </c>
      <c r="K120" s="67">
        <v>4.416403785488965</v>
      </c>
      <c r="L120" s="67">
        <v>132.4</v>
      </c>
      <c r="M120" s="67">
        <v>122.2</v>
      </c>
      <c r="N120" s="67">
        <v>121.4</v>
      </c>
      <c r="O120" s="67">
        <v>5.4</v>
      </c>
      <c r="P120" s="67">
        <v>115</v>
      </c>
      <c r="Q120" s="67">
        <v>123.561</v>
      </c>
      <c r="R120" s="67">
        <v>123.26</v>
      </c>
      <c r="S120" s="34">
        <v>0.71</v>
      </c>
      <c r="T120" s="34">
        <v>103.22</v>
      </c>
      <c r="U120" s="34">
        <v>111.519</v>
      </c>
      <c r="V120" s="34">
        <v>111.987</v>
      </c>
      <c r="W120" s="34">
        <v>4.95</v>
      </c>
      <c r="X120" s="34">
        <v>116.07</v>
      </c>
      <c r="Y120" s="34">
        <v>123.187</v>
      </c>
      <c r="Z120" s="34">
        <v>122.786</v>
      </c>
      <c r="AA120" s="34">
        <v>4.27</v>
      </c>
      <c r="AB120" s="34">
        <v>121.77</v>
      </c>
      <c r="AC120" s="34">
        <v>124.143</v>
      </c>
      <c r="AD120" s="34">
        <v>124.526</v>
      </c>
      <c r="AE120" s="34">
        <v>7.95</v>
      </c>
      <c r="AF120" s="34">
        <v>140.04</v>
      </c>
      <c r="AG120" s="34">
        <v>149.855</v>
      </c>
      <c r="AH120" s="34">
        <v>149.511</v>
      </c>
      <c r="AI120" s="34">
        <v>3</v>
      </c>
      <c r="AJ120" s="34">
        <v>116.3</v>
      </c>
      <c r="AK120" s="34">
        <v>123.4</v>
      </c>
      <c r="AL120" s="34">
        <v>122.8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120.653</v>
      </c>
      <c r="F121" s="34">
        <v>120.633</v>
      </c>
      <c r="G121" s="67">
        <v>3.852871673687455</v>
      </c>
      <c r="H121" s="34">
        <v>101.08</v>
      </c>
      <c r="I121" s="34">
        <v>113.3</v>
      </c>
      <c r="J121" s="67">
        <v>113.6</v>
      </c>
      <c r="K121" s="67">
        <v>7.343608340888494</v>
      </c>
      <c r="L121" s="67">
        <v>118.4</v>
      </c>
      <c r="M121" s="67">
        <v>121.8</v>
      </c>
      <c r="N121" s="67">
        <v>122</v>
      </c>
      <c r="O121" s="67">
        <v>5.6</v>
      </c>
      <c r="P121" s="67">
        <v>116.7</v>
      </c>
      <c r="Q121" s="67">
        <v>123.892</v>
      </c>
      <c r="R121" s="67">
        <v>123.818</v>
      </c>
      <c r="S121" s="34">
        <v>1.39</v>
      </c>
      <c r="T121" s="34">
        <v>102.22</v>
      </c>
      <c r="U121" s="34">
        <v>112.09</v>
      </c>
      <c r="V121" s="34">
        <v>112.196</v>
      </c>
      <c r="W121" s="34">
        <v>5.27</v>
      </c>
      <c r="X121" s="34">
        <v>116.84</v>
      </c>
      <c r="Y121" s="34">
        <v>123.347</v>
      </c>
      <c r="Z121" s="34">
        <v>123.181</v>
      </c>
      <c r="AA121" s="34">
        <v>5.58</v>
      </c>
      <c r="AB121" s="34">
        <v>122.83</v>
      </c>
      <c r="AC121" s="34">
        <v>124.777</v>
      </c>
      <c r="AD121" s="34">
        <v>125.083</v>
      </c>
      <c r="AE121" s="34">
        <v>9.08</v>
      </c>
      <c r="AF121" s="34">
        <v>142.63</v>
      </c>
      <c r="AG121" s="34">
        <v>150.335</v>
      </c>
      <c r="AH121" s="34">
        <v>150.523</v>
      </c>
      <c r="AI121" s="34">
        <v>5.2</v>
      </c>
      <c r="AJ121" s="34">
        <v>116</v>
      </c>
      <c r="AK121" s="34">
        <v>122.7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121.119</v>
      </c>
      <c r="F122" s="34">
        <v>121.075</v>
      </c>
      <c r="G122" s="34">
        <v>6.789057529764609</v>
      </c>
      <c r="H122" s="34">
        <v>117.5</v>
      </c>
      <c r="I122" s="34">
        <v>113.6</v>
      </c>
      <c r="J122" s="67">
        <v>113.8</v>
      </c>
      <c r="K122" s="67">
        <v>14.309484193011649</v>
      </c>
      <c r="L122" s="67">
        <v>137.4</v>
      </c>
      <c r="M122" s="67">
        <v>122.1</v>
      </c>
      <c r="N122" s="67">
        <v>122.7</v>
      </c>
      <c r="O122" s="67">
        <v>6.1</v>
      </c>
      <c r="P122" s="67">
        <v>127.7</v>
      </c>
      <c r="Q122" s="67">
        <v>124.546</v>
      </c>
      <c r="R122" s="67">
        <v>124.399</v>
      </c>
      <c r="S122" s="34">
        <v>2.51</v>
      </c>
      <c r="T122" s="34">
        <v>106.43</v>
      </c>
      <c r="U122" s="34">
        <v>111.266</v>
      </c>
      <c r="V122" s="34">
        <v>112.417</v>
      </c>
      <c r="W122" s="34">
        <v>5.32</v>
      </c>
      <c r="X122" s="34">
        <v>123.74</v>
      </c>
      <c r="Y122" s="34">
        <v>123.619</v>
      </c>
      <c r="Z122" s="34">
        <v>123.556</v>
      </c>
      <c r="AA122" s="34">
        <v>5.36</v>
      </c>
      <c r="AB122" s="34">
        <v>134.09</v>
      </c>
      <c r="AC122" s="34">
        <v>125.481</v>
      </c>
      <c r="AD122" s="34">
        <v>125.693</v>
      </c>
      <c r="AE122" s="34">
        <v>9.53</v>
      </c>
      <c r="AF122" s="34">
        <v>154.55</v>
      </c>
      <c r="AG122" s="34">
        <v>151.748</v>
      </c>
      <c r="AH122" s="34">
        <v>151.535</v>
      </c>
      <c r="AI122" s="107">
        <v>7</v>
      </c>
      <c r="AJ122" s="34">
        <v>128.6</v>
      </c>
      <c r="AK122" s="34">
        <v>124.2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121.199</v>
      </c>
      <c r="F123" s="39">
        <v>121.61</v>
      </c>
      <c r="G123" s="39">
        <v>1.0484029002547455</v>
      </c>
      <c r="H123" s="39">
        <v>103.13</v>
      </c>
      <c r="I123" s="39">
        <v>113.7</v>
      </c>
      <c r="J123" s="39">
        <v>114.1</v>
      </c>
      <c r="K123" s="39">
        <v>1.0214504596527068</v>
      </c>
      <c r="L123" s="39">
        <v>98.9</v>
      </c>
      <c r="M123" s="39">
        <v>122.9</v>
      </c>
      <c r="N123" s="39">
        <v>123.3</v>
      </c>
      <c r="O123" s="39">
        <v>4.7</v>
      </c>
      <c r="P123" s="39">
        <v>117.9</v>
      </c>
      <c r="Q123" s="39">
        <v>124.938</v>
      </c>
      <c r="R123" s="39">
        <v>125.058</v>
      </c>
      <c r="S123" s="39">
        <v>-1.69</v>
      </c>
      <c r="T123" s="39">
        <v>109.72</v>
      </c>
      <c r="U123" s="39">
        <v>112.796</v>
      </c>
      <c r="V123" s="39">
        <v>112.666</v>
      </c>
      <c r="W123" s="39">
        <v>1.84</v>
      </c>
      <c r="X123" s="39">
        <v>115.63</v>
      </c>
      <c r="Y123" s="39">
        <v>123.402</v>
      </c>
      <c r="Z123" s="39">
        <v>123.949</v>
      </c>
      <c r="AA123" s="39">
        <v>7.34</v>
      </c>
      <c r="AB123" s="39">
        <v>113.89</v>
      </c>
      <c r="AC123" s="39">
        <v>126.749</v>
      </c>
      <c r="AD123" s="39">
        <v>126.272</v>
      </c>
      <c r="AE123" s="39">
        <v>6.12</v>
      </c>
      <c r="AF123" s="39">
        <v>142.07</v>
      </c>
      <c r="AG123" s="39">
        <v>151.626</v>
      </c>
      <c r="AH123" s="39">
        <v>152.572</v>
      </c>
      <c r="AI123" s="39">
        <v>3.1</v>
      </c>
      <c r="AJ123" s="39">
        <v>116</v>
      </c>
      <c r="AK123" s="39">
        <v>124.4</v>
      </c>
      <c r="AL123" s="39">
        <v>124.7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122.472</v>
      </c>
      <c r="F124" s="34">
        <v>122.297</v>
      </c>
      <c r="G124" s="34">
        <v>5.383657438451964</v>
      </c>
      <c r="H124" s="34">
        <v>110.01</v>
      </c>
      <c r="I124" s="34">
        <v>114.2</v>
      </c>
      <c r="J124" s="34">
        <v>114.3</v>
      </c>
      <c r="K124" s="67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125.496</v>
      </c>
      <c r="R124" s="34">
        <v>125.848</v>
      </c>
      <c r="S124" s="34">
        <v>3.41</v>
      </c>
      <c r="T124" s="34">
        <v>112.19</v>
      </c>
      <c r="U124" s="34">
        <v>111.925</v>
      </c>
      <c r="V124" s="34">
        <v>112.93</v>
      </c>
      <c r="W124" s="34">
        <v>4.43</v>
      </c>
      <c r="X124" s="34">
        <v>116.93</v>
      </c>
      <c r="Y124" s="34">
        <v>124.074</v>
      </c>
      <c r="Z124" s="34">
        <v>124.394</v>
      </c>
      <c r="AA124" s="34">
        <v>4.92</v>
      </c>
      <c r="AB124" s="34">
        <v>118.04</v>
      </c>
      <c r="AC124" s="34">
        <v>126.288</v>
      </c>
      <c r="AD124" s="34">
        <v>126.771</v>
      </c>
      <c r="AE124" s="34">
        <v>8.18</v>
      </c>
      <c r="AF124" s="34">
        <v>144.65</v>
      </c>
      <c r="AG124" s="34">
        <v>153.636</v>
      </c>
      <c r="AH124" s="34">
        <v>153.664</v>
      </c>
      <c r="AI124" s="107">
        <v>5.8</v>
      </c>
      <c r="AJ124" s="107">
        <v>118.3</v>
      </c>
      <c r="AK124" s="107">
        <v>125.4</v>
      </c>
      <c r="AL124" s="107">
        <v>125.6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123.487</v>
      </c>
      <c r="F125" s="34">
        <v>122.926</v>
      </c>
      <c r="G125" s="34">
        <v>6.498638798630009</v>
      </c>
      <c r="H125" s="34">
        <v>121.27</v>
      </c>
      <c r="I125" s="34">
        <v>114.6</v>
      </c>
      <c r="J125" s="34">
        <v>114.5</v>
      </c>
      <c r="K125" s="67">
        <v>5.961538461538464</v>
      </c>
      <c r="L125" s="34">
        <v>110.2</v>
      </c>
      <c r="M125" s="34">
        <v>124</v>
      </c>
      <c r="N125" s="34">
        <v>125</v>
      </c>
      <c r="O125" s="34">
        <v>5.2</v>
      </c>
      <c r="P125" s="34">
        <v>126.7</v>
      </c>
      <c r="Q125" s="34">
        <v>127.098</v>
      </c>
      <c r="R125" s="34">
        <v>126.707</v>
      </c>
      <c r="S125" s="34">
        <v>-1.96</v>
      </c>
      <c r="T125" s="34">
        <v>120.77</v>
      </c>
      <c r="U125" s="34">
        <v>111.806</v>
      </c>
      <c r="V125" s="34">
        <v>113.26</v>
      </c>
      <c r="W125" s="34">
        <v>3</v>
      </c>
      <c r="X125" s="34">
        <v>120.32</v>
      </c>
      <c r="Y125" s="34">
        <v>125.254</v>
      </c>
      <c r="Z125" s="34">
        <v>124.874</v>
      </c>
      <c r="AA125" s="34">
        <v>3.7</v>
      </c>
      <c r="AB125" s="34">
        <v>124.17</v>
      </c>
      <c r="AC125" s="34">
        <v>127.117</v>
      </c>
      <c r="AD125" s="34">
        <v>127.261</v>
      </c>
      <c r="AE125" s="34">
        <v>7.5</v>
      </c>
      <c r="AF125" s="34">
        <v>147.69</v>
      </c>
      <c r="AG125" s="34">
        <v>155.124</v>
      </c>
      <c r="AH125" s="34">
        <v>154.781</v>
      </c>
      <c r="AI125" s="107">
        <v>4.9</v>
      </c>
      <c r="AJ125" s="107">
        <v>124.8</v>
      </c>
      <c r="AK125" s="107">
        <v>127</v>
      </c>
      <c r="AL125" s="107">
        <v>126.4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123.711</v>
      </c>
      <c r="F126" s="34">
        <v>123.247</v>
      </c>
      <c r="G126" s="34">
        <v>3.8225620055116116</v>
      </c>
      <c r="H126" s="34">
        <v>116.79</v>
      </c>
      <c r="I126" s="34">
        <v>114.6</v>
      </c>
      <c r="J126" s="34">
        <v>114.7</v>
      </c>
      <c r="K126" s="34">
        <v>7.76255707762557</v>
      </c>
      <c r="L126" s="34">
        <v>118</v>
      </c>
      <c r="M126" s="34">
        <v>126.6</v>
      </c>
      <c r="N126" s="34">
        <v>125.8</v>
      </c>
      <c r="O126" s="34">
        <v>6.6</v>
      </c>
      <c r="P126" s="34">
        <v>124.9</v>
      </c>
      <c r="Q126" s="34">
        <v>128.179</v>
      </c>
      <c r="R126" s="34">
        <v>127.422</v>
      </c>
      <c r="S126" s="34">
        <v>5.52</v>
      </c>
      <c r="T126" s="34">
        <v>121.99</v>
      </c>
      <c r="U126" s="34">
        <v>113.508</v>
      </c>
      <c r="V126" s="34">
        <v>113.682</v>
      </c>
      <c r="W126" s="34">
        <v>4.14</v>
      </c>
      <c r="X126" s="34">
        <v>122.31</v>
      </c>
      <c r="Y126" s="34">
        <v>125.755</v>
      </c>
      <c r="Z126" s="34">
        <v>125.328</v>
      </c>
      <c r="AA126" s="34">
        <v>5.19</v>
      </c>
      <c r="AB126" s="34">
        <v>125.74</v>
      </c>
      <c r="AC126" s="34">
        <v>127.694</v>
      </c>
      <c r="AD126" s="34">
        <v>127.758</v>
      </c>
      <c r="AE126" s="34">
        <v>10.24</v>
      </c>
      <c r="AF126" s="34">
        <v>154.98</v>
      </c>
      <c r="AG126" s="34">
        <v>157.192</v>
      </c>
      <c r="AH126" s="34">
        <v>155.844</v>
      </c>
      <c r="AI126" s="107">
        <v>6.8</v>
      </c>
      <c r="AJ126" s="107">
        <v>125.8</v>
      </c>
      <c r="AK126" s="107">
        <v>127.7</v>
      </c>
      <c r="AL126" s="107">
        <v>127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123.23</v>
      </c>
      <c r="F127" s="34">
        <v>123.333</v>
      </c>
      <c r="G127" s="34">
        <v>1.782269177767581</v>
      </c>
      <c r="H127" s="34">
        <v>110.79</v>
      </c>
      <c r="I127" s="34">
        <v>114.3</v>
      </c>
      <c r="J127" s="34">
        <v>114.8</v>
      </c>
      <c r="K127" s="34">
        <v>5.866425992779783</v>
      </c>
      <c r="L127" s="34">
        <v>117.3</v>
      </c>
      <c r="M127" s="34">
        <v>126.9</v>
      </c>
      <c r="N127" s="34">
        <v>126.7</v>
      </c>
      <c r="O127" s="34">
        <v>5.5</v>
      </c>
      <c r="P127" s="34">
        <v>131.4</v>
      </c>
      <c r="Q127" s="34">
        <v>128.004</v>
      </c>
      <c r="R127" s="34">
        <v>127.885</v>
      </c>
      <c r="S127" s="34">
        <v>1.1</v>
      </c>
      <c r="T127" s="34">
        <v>111.83</v>
      </c>
      <c r="U127" s="34">
        <v>113.54</v>
      </c>
      <c r="V127" s="34">
        <v>114.134</v>
      </c>
      <c r="W127" s="34">
        <v>3.77</v>
      </c>
      <c r="X127" s="34">
        <v>122.06</v>
      </c>
      <c r="Y127" s="34">
        <v>125.926</v>
      </c>
      <c r="Z127" s="34">
        <v>125.735</v>
      </c>
      <c r="AA127" s="34">
        <v>6.32</v>
      </c>
      <c r="AB127" s="34">
        <v>128.78</v>
      </c>
      <c r="AC127" s="34">
        <v>128.501</v>
      </c>
      <c r="AD127" s="34">
        <v>128.189</v>
      </c>
      <c r="AE127" s="34">
        <v>7.7</v>
      </c>
      <c r="AF127" s="34">
        <v>158.07</v>
      </c>
      <c r="AG127" s="34">
        <v>156.864</v>
      </c>
      <c r="AH127" s="34">
        <v>156.823</v>
      </c>
      <c r="AI127" s="34">
        <v>5.4</v>
      </c>
      <c r="AJ127" s="34">
        <v>126.5</v>
      </c>
      <c r="AK127" s="107">
        <v>126.8</v>
      </c>
      <c r="AL127" s="118">
        <v>127.3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122.666</v>
      </c>
      <c r="F128" s="34">
        <v>123.58</v>
      </c>
      <c r="G128" s="34">
        <v>-2.019144481005077</v>
      </c>
      <c r="H128" s="34">
        <v>131.02</v>
      </c>
      <c r="I128" s="34">
        <v>114</v>
      </c>
      <c r="J128" s="34">
        <v>115</v>
      </c>
      <c r="K128" s="34">
        <v>6.038820992092025</v>
      </c>
      <c r="L128" s="34">
        <v>147.5</v>
      </c>
      <c r="M128" s="34">
        <v>126.3</v>
      </c>
      <c r="N128" s="34">
        <v>127.7</v>
      </c>
      <c r="O128" s="34">
        <v>6.9</v>
      </c>
      <c r="P128" s="34">
        <v>154</v>
      </c>
      <c r="Q128" s="34">
        <v>128.254</v>
      </c>
      <c r="R128" s="34">
        <v>128.203</v>
      </c>
      <c r="S128" s="34">
        <v>3.49</v>
      </c>
      <c r="T128" s="34">
        <v>145.12</v>
      </c>
      <c r="U128" s="34">
        <v>114.567</v>
      </c>
      <c r="V128" s="34">
        <v>114.578</v>
      </c>
      <c r="W128" s="34">
        <v>4.47</v>
      </c>
      <c r="X128" s="34">
        <v>149.03</v>
      </c>
      <c r="Y128" s="34">
        <v>126.19</v>
      </c>
      <c r="Z128" s="34">
        <v>126.112</v>
      </c>
      <c r="AA128" s="34">
        <v>4.55</v>
      </c>
      <c r="AB128" s="34">
        <v>151.02</v>
      </c>
      <c r="AC128" s="34">
        <v>128.042</v>
      </c>
      <c r="AD128" s="34">
        <v>128.554</v>
      </c>
      <c r="AE128" s="34">
        <v>9.07</v>
      </c>
      <c r="AF128" s="34">
        <v>187.24</v>
      </c>
      <c r="AG128" s="34">
        <v>156.983</v>
      </c>
      <c r="AH128" s="34">
        <v>157.787</v>
      </c>
      <c r="AI128" s="107">
        <v>5</v>
      </c>
      <c r="AJ128" s="107">
        <v>151.1</v>
      </c>
      <c r="AK128" s="107">
        <v>126.9</v>
      </c>
      <c r="AL128" s="107">
        <v>127.8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124.293</v>
      </c>
      <c r="F129" s="34">
        <v>124.224</v>
      </c>
      <c r="G129" s="34">
        <v>0.0781738586616702</v>
      </c>
      <c r="H129" s="34">
        <v>128.02</v>
      </c>
      <c r="I129" s="34">
        <v>114.7</v>
      </c>
      <c r="J129" s="34">
        <v>115.3</v>
      </c>
      <c r="K129" s="34">
        <v>5.529953917050695</v>
      </c>
      <c r="L129" s="34">
        <v>160.3</v>
      </c>
      <c r="M129" s="34">
        <v>130.6</v>
      </c>
      <c r="N129" s="34">
        <v>128.6</v>
      </c>
      <c r="O129" s="34">
        <v>4.3</v>
      </c>
      <c r="P129" s="34">
        <v>135.5</v>
      </c>
      <c r="Q129" s="34">
        <v>128.071</v>
      </c>
      <c r="R129" s="34">
        <v>128.546</v>
      </c>
      <c r="S129" s="34">
        <v>3.84</v>
      </c>
      <c r="T129" s="34">
        <v>116.52</v>
      </c>
      <c r="U129" s="34">
        <v>114.654</v>
      </c>
      <c r="V129" s="34">
        <v>114.998</v>
      </c>
      <c r="W129" s="34">
        <v>4.93</v>
      </c>
      <c r="X129" s="34">
        <v>158.74</v>
      </c>
      <c r="Y129" s="34">
        <v>126.777</v>
      </c>
      <c r="Z129" s="34">
        <v>126.466</v>
      </c>
      <c r="AA129" s="34">
        <v>6.46</v>
      </c>
      <c r="AB129" s="34">
        <v>141</v>
      </c>
      <c r="AC129" s="34">
        <v>129.005</v>
      </c>
      <c r="AD129" s="34">
        <v>128.91</v>
      </c>
      <c r="AE129" s="34">
        <v>9.3</v>
      </c>
      <c r="AF129" s="34">
        <v>171.92</v>
      </c>
      <c r="AG129" s="34">
        <v>159.525</v>
      </c>
      <c r="AH129" s="34">
        <v>158.778</v>
      </c>
      <c r="AI129" s="107">
        <v>4.7</v>
      </c>
      <c r="AJ129" s="118">
        <v>141.3</v>
      </c>
      <c r="AK129" s="34">
        <v>129.2</v>
      </c>
      <c r="AL129" s="34">
        <v>128.5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67">
        <v>121.5</v>
      </c>
      <c r="E130" s="34">
        <v>125.144</v>
      </c>
      <c r="F130" s="34">
        <v>125.036</v>
      </c>
      <c r="G130" s="34">
        <v>4.122530775837382</v>
      </c>
      <c r="H130" s="34">
        <v>109.11</v>
      </c>
      <c r="I130" s="34">
        <v>115.1</v>
      </c>
      <c r="J130" s="34">
        <v>115.6</v>
      </c>
      <c r="K130" s="34">
        <v>8.438818565400844</v>
      </c>
      <c r="L130" s="34">
        <v>128.5</v>
      </c>
      <c r="M130" s="34">
        <v>129.6</v>
      </c>
      <c r="N130" s="34">
        <v>129.5</v>
      </c>
      <c r="O130" s="34">
        <v>5.8</v>
      </c>
      <c r="P130" s="34">
        <v>129.9</v>
      </c>
      <c r="Q130" s="34">
        <v>129.226</v>
      </c>
      <c r="R130" s="34">
        <v>129.002</v>
      </c>
      <c r="S130" s="34">
        <v>3.1</v>
      </c>
      <c r="T130" s="34">
        <v>103.54</v>
      </c>
      <c r="U130" s="34">
        <v>114.795</v>
      </c>
      <c r="V130" s="34">
        <v>115.403</v>
      </c>
      <c r="W130" s="34">
        <v>3.21</v>
      </c>
      <c r="X130" s="34">
        <v>121.66</v>
      </c>
      <c r="Y130" s="34">
        <v>126.37</v>
      </c>
      <c r="Z130" s="34">
        <v>126.812</v>
      </c>
      <c r="AA130" s="34">
        <v>4.74</v>
      </c>
      <c r="AB130" s="34">
        <v>121.15</v>
      </c>
      <c r="AC130" s="34">
        <v>129.052</v>
      </c>
      <c r="AD130" s="34">
        <v>129.255</v>
      </c>
      <c r="AE130" s="34">
        <v>7.66</v>
      </c>
      <c r="AF130" s="34">
        <v>170.14</v>
      </c>
      <c r="AG130" s="34">
        <v>158.998</v>
      </c>
      <c r="AH130" s="34">
        <v>159.776</v>
      </c>
      <c r="AI130" s="107">
        <v>6.6</v>
      </c>
      <c r="AJ130" s="107">
        <v>128.9</v>
      </c>
      <c r="AK130" s="107">
        <v>128.6</v>
      </c>
      <c r="AL130" s="107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67">
        <v>125.2</v>
      </c>
      <c r="E131" s="34">
        <v>126.449</v>
      </c>
      <c r="F131" s="34">
        <v>125.684</v>
      </c>
      <c r="G131" s="34">
        <v>14.366453965360066</v>
      </c>
      <c r="H131" s="34">
        <v>125.46</v>
      </c>
      <c r="I131" s="34">
        <v>125.4</v>
      </c>
      <c r="J131" s="34">
        <v>115.9</v>
      </c>
      <c r="K131" s="34">
        <v>17.865804365400166</v>
      </c>
      <c r="L131" s="34">
        <v>145.8</v>
      </c>
      <c r="M131" s="67">
        <v>130.9</v>
      </c>
      <c r="N131" s="67">
        <v>130.3</v>
      </c>
      <c r="O131" s="67">
        <v>6</v>
      </c>
      <c r="P131" s="67">
        <v>123.8</v>
      </c>
      <c r="Q131" s="67">
        <v>129.714</v>
      </c>
      <c r="R131" s="67">
        <v>129.501</v>
      </c>
      <c r="S131" s="67">
        <v>3.34</v>
      </c>
      <c r="T131" s="34">
        <v>105.68</v>
      </c>
      <c r="U131" s="34">
        <v>115.236</v>
      </c>
      <c r="V131" s="34">
        <v>115.823</v>
      </c>
      <c r="W131" s="34">
        <v>5.33</v>
      </c>
      <c r="X131" s="34">
        <v>120.95</v>
      </c>
      <c r="Y131" s="34">
        <v>127.382</v>
      </c>
      <c r="Z131" s="34">
        <v>127.173</v>
      </c>
      <c r="AA131" s="34">
        <v>4.13</v>
      </c>
      <c r="AB131" s="34">
        <v>125.23</v>
      </c>
      <c r="AC131" s="34">
        <v>129.29</v>
      </c>
      <c r="AD131" s="34">
        <v>129.604</v>
      </c>
      <c r="AE131" s="34">
        <v>9.36</v>
      </c>
      <c r="AF131" s="34">
        <v>153.38</v>
      </c>
      <c r="AG131" s="34">
        <v>161.087</v>
      </c>
      <c r="AH131" s="34">
        <v>160.795</v>
      </c>
      <c r="AI131" s="34">
        <v>7.9</v>
      </c>
      <c r="AJ131" s="34">
        <v>126.5</v>
      </c>
      <c r="AK131" s="34">
        <v>130.8</v>
      </c>
      <c r="AL131" s="34">
        <v>129.9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67">
        <v>117.7</v>
      </c>
      <c r="E132" s="34">
        <v>125.935</v>
      </c>
      <c r="F132" s="34">
        <v>126.077</v>
      </c>
      <c r="G132" s="34">
        <v>-1.7835800312586172</v>
      </c>
      <c r="H132" s="34">
        <v>106.83</v>
      </c>
      <c r="I132" s="34">
        <v>115.7</v>
      </c>
      <c r="J132" s="34">
        <v>116.3</v>
      </c>
      <c r="K132" s="34">
        <v>-0.8308157099697842</v>
      </c>
      <c r="L132" s="34">
        <v>131.3</v>
      </c>
      <c r="M132" s="67">
        <v>130.2</v>
      </c>
      <c r="N132" s="67">
        <v>131.1</v>
      </c>
      <c r="O132" s="67">
        <v>5</v>
      </c>
      <c r="P132" s="67">
        <v>120.7</v>
      </c>
      <c r="Q132" s="67">
        <v>129.909</v>
      </c>
      <c r="R132" s="67">
        <v>129.979</v>
      </c>
      <c r="S132" s="67">
        <v>3.41</v>
      </c>
      <c r="T132" s="34">
        <v>106.74</v>
      </c>
      <c r="U132" s="34">
        <v>115.214</v>
      </c>
      <c r="V132" s="34">
        <v>116.282</v>
      </c>
      <c r="W132" s="34">
        <v>3.35</v>
      </c>
      <c r="X132" s="34">
        <v>119.96</v>
      </c>
      <c r="Y132" s="34">
        <v>127.389</v>
      </c>
      <c r="Z132" s="34">
        <v>127.543</v>
      </c>
      <c r="AA132" s="34">
        <v>5.15</v>
      </c>
      <c r="AB132" s="34">
        <v>128.04</v>
      </c>
      <c r="AC132" s="34">
        <v>129.84</v>
      </c>
      <c r="AD132" s="34">
        <v>129.988</v>
      </c>
      <c r="AE132" s="34">
        <v>7.49</v>
      </c>
      <c r="AF132" s="34">
        <v>150.53</v>
      </c>
      <c r="AG132" s="34">
        <v>161.263</v>
      </c>
      <c r="AH132" s="34">
        <v>161.841</v>
      </c>
      <c r="AI132" s="34">
        <v>5.4</v>
      </c>
      <c r="AJ132" s="34">
        <v>122.6</v>
      </c>
      <c r="AK132" s="34">
        <v>130.2</v>
      </c>
      <c r="AL132" s="34">
        <v>130.5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126.446</v>
      </c>
      <c r="F133" s="34">
        <v>126.404</v>
      </c>
      <c r="G133" s="34">
        <v>4.659675504550859</v>
      </c>
      <c r="H133" s="34">
        <v>105.79</v>
      </c>
      <c r="I133" s="34">
        <v>116.3</v>
      </c>
      <c r="J133" s="34">
        <v>116.6</v>
      </c>
      <c r="K133" s="34">
        <v>8.361486486486491</v>
      </c>
      <c r="L133" s="34">
        <v>128.3</v>
      </c>
      <c r="M133" s="67">
        <v>132.3</v>
      </c>
      <c r="N133" s="67">
        <v>132</v>
      </c>
      <c r="O133" s="67">
        <v>5.5</v>
      </c>
      <c r="P133" s="67">
        <v>123.1</v>
      </c>
      <c r="Q133" s="67">
        <v>130.443</v>
      </c>
      <c r="R133" s="67">
        <v>130.453</v>
      </c>
      <c r="S133" s="67">
        <v>2.93</v>
      </c>
      <c r="T133" s="34">
        <v>105.22</v>
      </c>
      <c r="U133" s="34">
        <v>116.075</v>
      </c>
      <c r="V133" s="34">
        <v>116.8</v>
      </c>
      <c r="W133" s="34">
        <v>4.87</v>
      </c>
      <c r="X133" s="34">
        <v>122.53</v>
      </c>
      <c r="Y133" s="34">
        <v>128.132</v>
      </c>
      <c r="Z133" s="34">
        <v>127.913</v>
      </c>
      <c r="AA133" s="34">
        <v>4.87</v>
      </c>
      <c r="AB133" s="34">
        <v>128.81</v>
      </c>
      <c r="AC133" s="34">
        <v>130.378</v>
      </c>
      <c r="AD133" s="34">
        <v>130.381</v>
      </c>
      <c r="AE133" s="34">
        <v>8.86</v>
      </c>
      <c r="AF133" s="34">
        <v>155.27</v>
      </c>
      <c r="AG133" s="34">
        <v>163.322</v>
      </c>
      <c r="AH133" s="34">
        <v>162.907</v>
      </c>
      <c r="AI133" s="34">
        <v>6.5</v>
      </c>
      <c r="AJ133" s="34">
        <v>123.6</v>
      </c>
      <c r="AK133" s="34">
        <v>130.7</v>
      </c>
      <c r="AL133" s="34">
        <v>131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126.755</v>
      </c>
      <c r="F134" s="34">
        <v>126.783</v>
      </c>
      <c r="G134" s="34">
        <v>2.6297872340425563</v>
      </c>
      <c r="H134" s="34">
        <v>120.59</v>
      </c>
      <c r="I134" s="34">
        <v>116.7</v>
      </c>
      <c r="J134" s="34">
        <v>117</v>
      </c>
      <c r="K134" s="34">
        <v>8.369723435225618</v>
      </c>
      <c r="L134" s="34">
        <v>148.9</v>
      </c>
      <c r="M134" s="67">
        <v>132.5</v>
      </c>
      <c r="N134" s="67">
        <v>132.8</v>
      </c>
      <c r="O134" s="67">
        <v>5.6</v>
      </c>
      <c r="P134" s="67">
        <v>134.9</v>
      </c>
      <c r="Q134" s="67">
        <v>131.189</v>
      </c>
      <c r="R134" s="67">
        <v>130.918</v>
      </c>
      <c r="S134" s="67">
        <v>8.52</v>
      </c>
      <c r="T134" s="34">
        <v>115.5</v>
      </c>
      <c r="U134" s="34">
        <v>117.986</v>
      </c>
      <c r="V134" s="34">
        <v>117.319</v>
      </c>
      <c r="W134" s="34">
        <v>3.47</v>
      </c>
      <c r="X134" s="34">
        <v>128.03</v>
      </c>
      <c r="Y134" s="34">
        <v>128.401</v>
      </c>
      <c r="Z134" s="34">
        <v>128.272</v>
      </c>
      <c r="AA134" s="34">
        <v>4.11</v>
      </c>
      <c r="AB134" s="34">
        <v>139.61</v>
      </c>
      <c r="AC134" s="34">
        <v>130.71</v>
      </c>
      <c r="AD134" s="34">
        <v>130.747</v>
      </c>
      <c r="AE134" s="34">
        <v>7.54</v>
      </c>
      <c r="AF134" s="34">
        <v>166.2</v>
      </c>
      <c r="AG134" s="34">
        <v>164.049</v>
      </c>
      <c r="AH134" s="34">
        <v>163.971</v>
      </c>
      <c r="AI134" s="34">
        <v>5.4</v>
      </c>
      <c r="AJ134" s="34">
        <v>135.5</v>
      </c>
      <c r="AK134" s="34">
        <v>132.1</v>
      </c>
      <c r="AL134" s="34">
        <v>131.4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127.313</v>
      </c>
      <c r="F135" s="39">
        <v>127.173</v>
      </c>
      <c r="G135" s="39">
        <v>2.6762338795694807</v>
      </c>
      <c r="H135" s="39">
        <v>105.89</v>
      </c>
      <c r="I135" s="39">
        <v>117.2</v>
      </c>
      <c r="J135" s="39">
        <v>117.4</v>
      </c>
      <c r="K135" s="39">
        <v>9.10010111223458</v>
      </c>
      <c r="L135" s="39">
        <v>107.9</v>
      </c>
      <c r="M135" s="39">
        <v>134.6</v>
      </c>
      <c r="N135" s="39">
        <v>133.6</v>
      </c>
      <c r="O135" s="39">
        <v>4.7</v>
      </c>
      <c r="P135" s="39">
        <v>123.5</v>
      </c>
      <c r="Q135" s="39">
        <v>131.278</v>
      </c>
      <c r="R135" s="39">
        <v>131.347</v>
      </c>
      <c r="S135" s="39">
        <v>-0.51</v>
      </c>
      <c r="T135" s="39">
        <v>109.16</v>
      </c>
      <c r="U135" s="39">
        <v>115.709</v>
      </c>
      <c r="V135" s="39">
        <v>117.826</v>
      </c>
      <c r="W135" s="39">
        <v>4.45</v>
      </c>
      <c r="X135" s="39">
        <v>120.78</v>
      </c>
      <c r="Y135" s="39">
        <v>128.847</v>
      </c>
      <c r="Z135" s="39">
        <v>128.611</v>
      </c>
      <c r="AA135" s="39">
        <v>2.69</v>
      </c>
      <c r="AB135" s="39">
        <v>116.95</v>
      </c>
      <c r="AC135" s="39">
        <v>130.754</v>
      </c>
      <c r="AD135" s="39">
        <v>131.111</v>
      </c>
      <c r="AE135" s="39">
        <v>9.22</v>
      </c>
      <c r="AF135" s="39">
        <v>155.17</v>
      </c>
      <c r="AG135" s="39">
        <v>165.191</v>
      </c>
      <c r="AH135" s="39">
        <v>165.02</v>
      </c>
      <c r="AI135" s="39">
        <v>6.1</v>
      </c>
      <c r="AJ135" s="39">
        <v>123.1</v>
      </c>
      <c r="AK135" s="39">
        <v>131.4</v>
      </c>
      <c r="AL135" s="39">
        <v>131.7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127.751</v>
      </c>
      <c r="F136" s="34">
        <v>127.498</v>
      </c>
      <c r="G136" s="34">
        <v>2.9997272975184046</v>
      </c>
      <c r="H136" s="34">
        <v>113.31</v>
      </c>
      <c r="I136" s="34">
        <v>117.5</v>
      </c>
      <c r="J136" s="34">
        <v>117.9</v>
      </c>
      <c r="K136" s="34">
        <v>8.115942028985511</v>
      </c>
      <c r="L136" s="34">
        <v>111.9</v>
      </c>
      <c r="M136" s="67">
        <v>134.4</v>
      </c>
      <c r="N136" s="67">
        <v>134.4</v>
      </c>
      <c r="O136" s="67">
        <v>5.4</v>
      </c>
      <c r="P136" s="67">
        <v>125.9</v>
      </c>
      <c r="Q136" s="67">
        <v>132.062</v>
      </c>
      <c r="R136" s="67">
        <v>131.731</v>
      </c>
      <c r="S136" s="67">
        <v>9.07</v>
      </c>
      <c r="T136" s="34">
        <v>122.37</v>
      </c>
      <c r="U136" s="34">
        <v>119.063</v>
      </c>
      <c r="V136" s="34">
        <v>118.366</v>
      </c>
      <c r="W136" s="34">
        <v>5.12</v>
      </c>
      <c r="X136" s="34">
        <v>122.92</v>
      </c>
      <c r="Y136" s="34">
        <v>129.317</v>
      </c>
      <c r="Z136" s="34">
        <v>128.922</v>
      </c>
      <c r="AA136" s="34">
        <v>4.19</v>
      </c>
      <c r="AB136" s="34">
        <v>122.98</v>
      </c>
      <c r="AC136" s="34">
        <v>131.561</v>
      </c>
      <c r="AD136" s="34">
        <v>131.497</v>
      </c>
      <c r="AE136" s="34">
        <v>7.89</v>
      </c>
      <c r="AF136" s="34">
        <v>156.06</v>
      </c>
      <c r="AG136" s="34">
        <v>166.013</v>
      </c>
      <c r="AH136" s="34">
        <v>166.065</v>
      </c>
      <c r="AI136" s="34">
        <v>5.6</v>
      </c>
      <c r="AJ136" s="34">
        <v>124.9</v>
      </c>
      <c r="AK136" s="34">
        <v>132.4</v>
      </c>
      <c r="AL136" s="34">
        <v>132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127.537</v>
      </c>
      <c r="F137" s="34">
        <v>127.779</v>
      </c>
      <c r="G137" s="34">
        <v>7.182320441988946</v>
      </c>
      <c r="H137" s="34">
        <v>129.98</v>
      </c>
      <c r="I137" s="34">
        <v>117.8</v>
      </c>
      <c r="J137" s="34">
        <v>118.3</v>
      </c>
      <c r="K137" s="34">
        <v>18.511796733212332</v>
      </c>
      <c r="L137" s="34">
        <v>130.6</v>
      </c>
      <c r="M137" s="67">
        <v>136</v>
      </c>
      <c r="N137" s="67">
        <v>135.2</v>
      </c>
      <c r="O137" s="67">
        <v>3.4</v>
      </c>
      <c r="P137" s="67">
        <v>131</v>
      </c>
      <c r="Q137" s="67">
        <v>131.96</v>
      </c>
      <c r="R137" s="67">
        <v>132.119</v>
      </c>
      <c r="S137" s="67">
        <v>4.97</v>
      </c>
      <c r="T137" s="34">
        <v>126.77</v>
      </c>
      <c r="U137" s="34">
        <v>118.186</v>
      </c>
      <c r="V137" s="34">
        <v>118.889</v>
      </c>
      <c r="W137" s="34">
        <v>2.43</v>
      </c>
      <c r="X137" s="34">
        <v>123.24</v>
      </c>
      <c r="Y137" s="34">
        <v>128.96</v>
      </c>
      <c r="Z137" s="34">
        <v>129.216</v>
      </c>
      <c r="AA137" s="34">
        <v>2.84</v>
      </c>
      <c r="AB137" s="34">
        <v>127.71</v>
      </c>
      <c r="AC137" s="34">
        <v>131.573</v>
      </c>
      <c r="AD137" s="34">
        <v>131.899</v>
      </c>
      <c r="AE137" s="34">
        <v>7.43</v>
      </c>
      <c r="AF137" s="34">
        <v>158.67</v>
      </c>
      <c r="AG137" s="34">
        <v>166.568</v>
      </c>
      <c r="AH137" s="34">
        <v>167.132</v>
      </c>
      <c r="AI137" s="34">
        <v>4.9</v>
      </c>
      <c r="AJ137" s="34">
        <v>130.9</v>
      </c>
      <c r="AK137" s="34">
        <v>131.9</v>
      </c>
      <c r="AL137" s="34">
        <v>132.3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0.2</v>
      </c>
      <c r="D138" s="34">
        <v>122.6</v>
      </c>
      <c r="E138" s="34">
        <v>127.956</v>
      </c>
      <c r="F138" s="34">
        <v>128.182</v>
      </c>
      <c r="G138" s="34">
        <v>-4.469560750064229</v>
      </c>
      <c r="H138" s="34">
        <v>111.57</v>
      </c>
      <c r="I138" s="34">
        <v>118.2</v>
      </c>
      <c r="J138" s="34">
        <v>118.8</v>
      </c>
      <c r="K138" s="34">
        <v>-1.6101694915254285</v>
      </c>
      <c r="L138" s="34">
        <v>116.1</v>
      </c>
      <c r="M138" s="67">
        <v>135.4</v>
      </c>
      <c r="N138" s="67">
        <v>135.9</v>
      </c>
      <c r="O138" s="67">
        <v>2.3</v>
      </c>
      <c r="P138" s="67">
        <v>127.8</v>
      </c>
      <c r="Q138" s="67">
        <v>132.317</v>
      </c>
      <c r="R138" s="67">
        <v>132.626</v>
      </c>
      <c r="S138" s="67">
        <v>6.96</v>
      </c>
      <c r="T138" s="34">
        <v>130.48</v>
      </c>
      <c r="U138" s="34">
        <v>119.465</v>
      </c>
      <c r="V138" s="34">
        <v>119.362</v>
      </c>
      <c r="W138" s="34">
        <v>0.9</v>
      </c>
      <c r="X138" s="34">
        <v>123.41</v>
      </c>
      <c r="Y138" s="34">
        <v>129.14</v>
      </c>
      <c r="Z138" s="34">
        <v>129.537</v>
      </c>
      <c r="AA138" s="34">
        <v>1.38</v>
      </c>
      <c r="AB138" s="34">
        <v>127.47</v>
      </c>
      <c r="AC138" s="34">
        <v>131.987</v>
      </c>
      <c r="AD138" s="34">
        <v>132.354</v>
      </c>
      <c r="AE138" s="34">
        <v>4.76</v>
      </c>
      <c r="AF138" s="34">
        <v>162.35</v>
      </c>
      <c r="AG138" s="34">
        <v>167.384</v>
      </c>
      <c r="AH138" s="34">
        <v>168.267</v>
      </c>
      <c r="AI138" s="34">
        <v>2</v>
      </c>
      <c r="AJ138" s="34">
        <v>128.4</v>
      </c>
      <c r="AK138" s="34">
        <v>132.7</v>
      </c>
      <c r="AL138" s="34">
        <v>132.9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3.3</v>
      </c>
      <c r="D139" s="34">
        <v>125.3</v>
      </c>
      <c r="E139" s="34">
        <v>128.509</v>
      </c>
      <c r="F139" s="34">
        <v>128.814</v>
      </c>
      <c r="G139" s="34">
        <v>2.5634082498420336</v>
      </c>
      <c r="H139" s="34">
        <v>113.63</v>
      </c>
      <c r="I139" s="34">
        <v>118.9</v>
      </c>
      <c r="J139" s="34">
        <v>119.2</v>
      </c>
      <c r="K139" s="34">
        <v>7.1611253196931</v>
      </c>
      <c r="L139" s="34">
        <v>125.7</v>
      </c>
      <c r="M139" s="67">
        <v>136.4</v>
      </c>
      <c r="N139" s="67">
        <v>136.6</v>
      </c>
      <c r="O139" s="67">
        <v>3.2</v>
      </c>
      <c r="P139" s="67">
        <v>135.6</v>
      </c>
      <c r="Q139" s="67">
        <v>132.984</v>
      </c>
      <c r="R139" s="67">
        <v>133.314</v>
      </c>
      <c r="S139" s="67">
        <v>3.47</v>
      </c>
      <c r="T139" s="34">
        <v>115.71</v>
      </c>
      <c r="U139" s="34">
        <v>118.804</v>
      </c>
      <c r="V139" s="34">
        <v>119.816</v>
      </c>
      <c r="W139" s="34">
        <v>1.72</v>
      </c>
      <c r="X139" s="34">
        <v>124.16</v>
      </c>
      <c r="Y139" s="34">
        <v>129.695</v>
      </c>
      <c r="Z139" s="34">
        <v>129.913</v>
      </c>
      <c r="AA139" s="34">
        <v>2.08</v>
      </c>
      <c r="AB139" s="34">
        <v>131.46</v>
      </c>
      <c r="AC139" s="34">
        <v>132.508</v>
      </c>
      <c r="AD139" s="34">
        <v>132.903</v>
      </c>
      <c r="AE139" s="34">
        <v>6.55</v>
      </c>
      <c r="AF139" s="34">
        <v>168.43</v>
      </c>
      <c r="AG139" s="34">
        <v>168.591</v>
      </c>
      <c r="AH139" s="34">
        <v>169.503</v>
      </c>
      <c r="AI139" s="34">
        <v>4.1</v>
      </c>
      <c r="AJ139" s="34">
        <v>131.6</v>
      </c>
      <c r="AK139" s="34">
        <v>132.5</v>
      </c>
      <c r="AL139" s="34">
        <v>133.8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8.9</v>
      </c>
      <c r="D140" s="34">
        <v>158.5</v>
      </c>
      <c r="E140" s="34">
        <v>130.035</v>
      </c>
      <c r="F140" s="34">
        <v>129.552</v>
      </c>
      <c r="G140" s="34">
        <v>13.387269119218434</v>
      </c>
      <c r="H140" s="34">
        <v>148.56</v>
      </c>
      <c r="I140" s="34">
        <v>119.7</v>
      </c>
      <c r="J140" s="34">
        <v>119.7</v>
      </c>
      <c r="K140" s="34">
        <v>21.6271186440678</v>
      </c>
      <c r="L140" s="34">
        <v>179.4</v>
      </c>
      <c r="M140" s="67">
        <v>138.5</v>
      </c>
      <c r="N140" s="67">
        <v>137.4</v>
      </c>
      <c r="O140" s="67">
        <v>5.8</v>
      </c>
      <c r="P140" s="67">
        <v>163</v>
      </c>
      <c r="Q140" s="67">
        <v>134.704</v>
      </c>
      <c r="R140" s="67">
        <v>134.091</v>
      </c>
      <c r="S140" s="67">
        <v>3.71</v>
      </c>
      <c r="T140" s="34">
        <v>150.5</v>
      </c>
      <c r="U140" s="34">
        <v>119.455</v>
      </c>
      <c r="V140" s="34">
        <v>120.297</v>
      </c>
      <c r="W140" s="34">
        <v>4.15</v>
      </c>
      <c r="X140" s="34">
        <v>155.21</v>
      </c>
      <c r="Y140" s="34">
        <v>130.501</v>
      </c>
      <c r="Z140" s="34">
        <v>130.324</v>
      </c>
      <c r="AA140" s="34">
        <v>5.43</v>
      </c>
      <c r="AB140" s="34">
        <v>159.22</v>
      </c>
      <c r="AC140" s="34">
        <v>133.719</v>
      </c>
      <c r="AD140" s="34">
        <v>133.499</v>
      </c>
      <c r="AE140" s="34">
        <v>11.06</v>
      </c>
      <c r="AF140" s="34">
        <v>207.96</v>
      </c>
      <c r="AG140" s="34">
        <v>172.296</v>
      </c>
      <c r="AH140" s="34">
        <v>170.784</v>
      </c>
      <c r="AI140" s="34">
        <v>8.3</v>
      </c>
      <c r="AJ140" s="34">
        <v>163.6</v>
      </c>
      <c r="AK140" s="34">
        <v>137</v>
      </c>
      <c r="AL140" s="34">
        <v>134.8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2.3</v>
      </c>
      <c r="D141" s="34">
        <v>144.9</v>
      </c>
      <c r="E141" s="34">
        <v>130.179</v>
      </c>
      <c r="F141" s="34">
        <v>130.204</v>
      </c>
      <c r="G141" s="34">
        <v>0.04686767692548216</v>
      </c>
      <c r="H141" s="34">
        <v>128.08</v>
      </c>
      <c r="I141" s="34">
        <v>119.9</v>
      </c>
      <c r="J141" s="34">
        <v>120.2</v>
      </c>
      <c r="K141" s="34">
        <v>-8.10979413599501</v>
      </c>
      <c r="L141" s="34">
        <v>147.3</v>
      </c>
      <c r="M141" s="67">
        <v>136.3</v>
      </c>
      <c r="N141" s="67">
        <v>138.1</v>
      </c>
      <c r="O141" s="67">
        <v>5.5</v>
      </c>
      <c r="P141" s="34">
        <v>143</v>
      </c>
      <c r="Q141" s="67">
        <v>134.949</v>
      </c>
      <c r="R141" s="67">
        <v>134.801</v>
      </c>
      <c r="S141" s="67">
        <v>4.47</v>
      </c>
      <c r="T141" s="34">
        <v>121.73</v>
      </c>
      <c r="U141" s="34">
        <v>120.158</v>
      </c>
      <c r="V141" s="34">
        <v>120.824</v>
      </c>
      <c r="W141" s="34">
        <v>2.29</v>
      </c>
      <c r="X141" s="34">
        <v>162.37</v>
      </c>
      <c r="Y141" s="34">
        <v>130.744</v>
      </c>
      <c r="Z141" s="34">
        <v>130.741</v>
      </c>
      <c r="AA141" s="34">
        <v>3.89</v>
      </c>
      <c r="AB141" s="34">
        <v>146.49</v>
      </c>
      <c r="AC141" s="34">
        <v>133.939</v>
      </c>
      <c r="AD141" s="34">
        <v>134.066</v>
      </c>
      <c r="AE141" s="34">
        <v>7.92</v>
      </c>
      <c r="AF141" s="34">
        <v>185.53</v>
      </c>
      <c r="AG141" s="34">
        <v>171.932</v>
      </c>
      <c r="AH141" s="34">
        <v>172.013</v>
      </c>
      <c r="AI141" s="34">
        <v>3.9</v>
      </c>
      <c r="AJ141" s="34">
        <v>146.8</v>
      </c>
      <c r="AK141" s="34">
        <v>134.7</v>
      </c>
      <c r="AL141" s="34">
        <v>135.8</v>
      </c>
      <c r="AM141" s="3">
        <v>7</v>
      </c>
    </row>
    <row r="142" spans="1:38" ht="12.75">
      <c r="A142" s="108" t="s">
        <v>188</v>
      </c>
      <c r="B142" s="18" t="s">
        <v>117</v>
      </c>
      <c r="C142" s="34">
        <v>5.4</v>
      </c>
      <c r="D142" s="67">
        <v>128.1</v>
      </c>
      <c r="E142" s="34">
        <v>130.881</v>
      </c>
      <c r="F142" s="34">
        <v>130.792</v>
      </c>
      <c r="G142" s="34">
        <v>4.215928879112816</v>
      </c>
      <c r="H142" s="34">
        <v>113.71</v>
      </c>
      <c r="I142" s="34">
        <v>120.4</v>
      </c>
      <c r="J142" s="34">
        <v>120.7</v>
      </c>
      <c r="K142" s="34">
        <v>8.01556420233464</v>
      </c>
      <c r="L142" s="34">
        <v>138.8</v>
      </c>
      <c r="M142" s="67">
        <v>138.9</v>
      </c>
      <c r="N142" s="67">
        <v>138.9</v>
      </c>
      <c r="O142" s="67">
        <v>4.7</v>
      </c>
      <c r="P142" s="67">
        <v>136</v>
      </c>
      <c r="Q142" s="67">
        <v>135.377</v>
      </c>
      <c r="R142" s="67">
        <v>135.421</v>
      </c>
      <c r="S142" s="67">
        <v>5.03</v>
      </c>
      <c r="T142" s="34">
        <v>108.75</v>
      </c>
      <c r="U142" s="34">
        <v>120.803</v>
      </c>
      <c r="V142" s="34">
        <v>121.376</v>
      </c>
      <c r="W142" s="34">
        <v>5.36</v>
      </c>
      <c r="X142" s="34">
        <v>128.18</v>
      </c>
      <c r="Y142" s="34">
        <v>131.522</v>
      </c>
      <c r="Z142" s="34">
        <v>131.149</v>
      </c>
      <c r="AA142" s="34">
        <v>3.99</v>
      </c>
      <c r="AB142" s="34">
        <v>125.99</v>
      </c>
      <c r="AC142" s="34">
        <v>134.408</v>
      </c>
      <c r="AD142" s="34">
        <v>134.611</v>
      </c>
      <c r="AE142" s="34">
        <v>9.23</v>
      </c>
      <c r="AF142" s="34">
        <v>185.84</v>
      </c>
      <c r="AG142" s="34">
        <v>173.426</v>
      </c>
      <c r="AH142" s="34">
        <v>173.202</v>
      </c>
      <c r="AI142" s="34">
        <v>6.1</v>
      </c>
      <c r="AJ142" s="34">
        <v>136.7</v>
      </c>
      <c r="AK142" s="34">
        <v>136.4</v>
      </c>
      <c r="AL142" s="34">
        <v>136.7</v>
      </c>
    </row>
    <row r="143" spans="1:38" ht="12.75">
      <c r="A143" s="108" t="s">
        <v>188</v>
      </c>
      <c r="B143" s="18" t="s">
        <v>119</v>
      </c>
      <c r="C143" s="34">
        <v>3.2</v>
      </c>
      <c r="D143" s="67">
        <v>129.2</v>
      </c>
      <c r="E143" s="34">
        <v>131.35</v>
      </c>
      <c r="F143" s="34">
        <v>131.397</v>
      </c>
      <c r="G143" s="34">
        <v>-0.5818587597640601</v>
      </c>
      <c r="H143" s="34">
        <v>124.73</v>
      </c>
      <c r="I143" s="34">
        <v>120.9</v>
      </c>
      <c r="J143" s="34">
        <v>121.2</v>
      </c>
      <c r="K143" s="34">
        <v>5.829903978052125</v>
      </c>
      <c r="L143" s="34">
        <v>154.3</v>
      </c>
      <c r="M143" s="34">
        <v>139.7</v>
      </c>
      <c r="N143" s="34">
        <v>139.8</v>
      </c>
      <c r="O143" s="34">
        <v>5</v>
      </c>
      <c r="P143" s="34">
        <v>130</v>
      </c>
      <c r="Q143" s="34">
        <v>136.056</v>
      </c>
      <c r="R143" s="34">
        <v>136.017</v>
      </c>
      <c r="S143" s="34">
        <v>5.17</v>
      </c>
      <c r="T143" s="34">
        <v>111.15</v>
      </c>
      <c r="U143" s="34">
        <v>121.352</v>
      </c>
      <c r="V143" s="34">
        <v>121.94</v>
      </c>
      <c r="W143" s="34">
        <v>2.35</v>
      </c>
      <c r="X143" s="34">
        <v>123.79</v>
      </c>
      <c r="Y143" s="34">
        <v>131.552</v>
      </c>
      <c r="Z143" s="34">
        <v>131.536</v>
      </c>
      <c r="AA143" s="34">
        <v>4.89</v>
      </c>
      <c r="AB143" s="34">
        <v>131.35</v>
      </c>
      <c r="AC143" s="34">
        <v>135.04</v>
      </c>
      <c r="AD143" s="34">
        <v>135.164</v>
      </c>
      <c r="AE143" s="34">
        <v>8.39</v>
      </c>
      <c r="AF143" s="34">
        <v>166.26</v>
      </c>
      <c r="AG143" s="34">
        <v>174.606</v>
      </c>
      <c r="AH143" s="34">
        <v>174.378</v>
      </c>
      <c r="AI143" s="34">
        <v>5.6</v>
      </c>
      <c r="AJ143" s="34">
        <v>133.6</v>
      </c>
      <c r="AK143" s="34">
        <v>138.6</v>
      </c>
      <c r="AL143" s="34">
        <v>137.6</v>
      </c>
    </row>
    <row r="144" spans="1:38" ht="12.75">
      <c r="A144" s="108" t="s">
        <v>188</v>
      </c>
      <c r="B144" s="18" t="s">
        <v>121</v>
      </c>
      <c r="C144" s="34">
        <v>5.7</v>
      </c>
      <c r="D144" s="67">
        <v>124.4</v>
      </c>
      <c r="E144" s="34">
        <v>132.174</v>
      </c>
      <c r="F144" s="34">
        <v>132.01</v>
      </c>
      <c r="G144" s="34">
        <v>3.9314799213704044</v>
      </c>
      <c r="H144" s="34">
        <v>111.03</v>
      </c>
      <c r="I144" s="34">
        <v>121.3</v>
      </c>
      <c r="J144" s="34">
        <v>121.6</v>
      </c>
      <c r="K144" s="34">
        <v>8.83472962680883</v>
      </c>
      <c r="L144" s="34">
        <v>142.9</v>
      </c>
      <c r="M144" s="34">
        <v>140.9</v>
      </c>
      <c r="N144" s="34">
        <v>140.6</v>
      </c>
      <c r="O144" s="34">
        <v>5.3</v>
      </c>
      <c r="P144" s="34">
        <v>127.1</v>
      </c>
      <c r="Q144" s="34">
        <v>136.643</v>
      </c>
      <c r="R144" s="34">
        <v>136.627</v>
      </c>
      <c r="S144" s="34">
        <v>7.09</v>
      </c>
      <c r="T144" s="34">
        <v>114.31</v>
      </c>
      <c r="U144" s="34">
        <v>122.429</v>
      </c>
      <c r="V144" s="34">
        <v>122.495</v>
      </c>
      <c r="W144" s="34">
        <v>4.96</v>
      </c>
      <c r="X144" s="34">
        <v>125.91</v>
      </c>
      <c r="Y144" s="34">
        <v>132.093</v>
      </c>
      <c r="Z144" s="34">
        <v>131.909</v>
      </c>
      <c r="AA144" s="34">
        <v>5.3</v>
      </c>
      <c r="AB144" s="34">
        <v>134.82</v>
      </c>
      <c r="AC144" s="34">
        <v>135.669</v>
      </c>
      <c r="AD144" s="34">
        <v>135.709</v>
      </c>
      <c r="AE144" s="34">
        <v>9.6</v>
      </c>
      <c r="AF144" s="34">
        <v>164.98</v>
      </c>
      <c r="AG144" s="34">
        <v>175.818</v>
      </c>
      <c r="AH144" s="34">
        <v>175.53</v>
      </c>
      <c r="AI144" s="34">
        <v>6.7</v>
      </c>
      <c r="AJ144" s="34">
        <v>130.9</v>
      </c>
      <c r="AK144" s="34">
        <v>138.1</v>
      </c>
      <c r="AL144" s="34">
        <v>138.4</v>
      </c>
    </row>
    <row r="145" spans="1:38" ht="12.75">
      <c r="A145" s="108" t="s">
        <v>188</v>
      </c>
      <c r="B145" s="18" t="s">
        <v>122</v>
      </c>
      <c r="C145" s="34">
        <v>5.3</v>
      </c>
      <c r="D145" s="34">
        <v>124.7</v>
      </c>
      <c r="E145" s="34">
        <v>132.67</v>
      </c>
      <c r="F145" s="34">
        <v>132.59</v>
      </c>
      <c r="G145" s="34">
        <v>4.518385480669237</v>
      </c>
      <c r="H145" s="34">
        <v>110.57</v>
      </c>
      <c r="I145" s="34">
        <v>121.7</v>
      </c>
      <c r="J145" s="34">
        <v>122.1</v>
      </c>
      <c r="K145" s="34">
        <v>8.339828526890091</v>
      </c>
      <c r="L145" s="34">
        <v>139</v>
      </c>
      <c r="M145" s="34">
        <v>141.5</v>
      </c>
      <c r="N145" s="34">
        <v>141.5</v>
      </c>
      <c r="O145" s="34">
        <v>5.6</v>
      </c>
      <c r="P145" s="34">
        <v>130</v>
      </c>
      <c r="Q145" s="34">
        <v>137.415</v>
      </c>
      <c r="R145" s="34">
        <v>137.245</v>
      </c>
      <c r="S145" s="34">
        <v>4.89</v>
      </c>
      <c r="T145" s="34">
        <v>110.37</v>
      </c>
      <c r="U145" s="34">
        <v>122.287</v>
      </c>
      <c r="V145" s="34">
        <v>123.025</v>
      </c>
      <c r="W145" s="34">
        <v>3.05</v>
      </c>
      <c r="X145" s="34">
        <v>126.27</v>
      </c>
      <c r="Y145" s="34">
        <v>132.271</v>
      </c>
      <c r="Z145" s="34">
        <v>132.273</v>
      </c>
      <c r="AA145" s="34">
        <v>4.75</v>
      </c>
      <c r="AB145" s="34">
        <v>134.93</v>
      </c>
      <c r="AC145" s="34">
        <v>136.088</v>
      </c>
      <c r="AD145" s="34">
        <v>136.234</v>
      </c>
      <c r="AE145" s="34">
        <v>8.01</v>
      </c>
      <c r="AF145" s="34">
        <v>167.71</v>
      </c>
      <c r="AG145" s="34">
        <v>176.489</v>
      </c>
      <c r="AH145" s="34">
        <v>176.665</v>
      </c>
      <c r="AI145" s="34">
        <v>6.6</v>
      </c>
      <c r="AJ145" s="34">
        <v>131.7</v>
      </c>
      <c r="AK145" s="34">
        <v>139.1</v>
      </c>
      <c r="AL145" s="34">
        <v>139.1</v>
      </c>
    </row>
    <row r="146" spans="1:38" ht="12.75">
      <c r="A146" s="108"/>
      <c r="B146" s="18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</row>
    <row r="147" spans="1:38" ht="12.75">
      <c r="A147" s="108"/>
      <c r="B147" s="18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</row>
    <row r="148" spans="1:38" ht="12.75">
      <c r="A148" s="108"/>
      <c r="B148" s="18"/>
      <c r="C148" s="34"/>
      <c r="D148" s="34"/>
      <c r="E148" s="34"/>
      <c r="F148" s="127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</row>
    <row r="149" spans="1:38" ht="12.75">
      <c r="A149" s="108"/>
      <c r="B149" s="18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</row>
    <row r="150" spans="3:12" ht="12.75">
      <c r="C150" s="110"/>
      <c r="D150" s="122" t="s">
        <v>14</v>
      </c>
      <c r="E150" s="123" t="s">
        <v>15</v>
      </c>
      <c r="F150" s="124"/>
      <c r="G150" s="121"/>
      <c r="H150" s="121"/>
      <c r="I150" s="121"/>
      <c r="J150" s="122"/>
      <c r="K150" s="125"/>
      <c r="L150" s="125"/>
    </row>
    <row r="151" spans="3:12" ht="12.75">
      <c r="C151" s="110"/>
      <c r="D151" s="119" t="s">
        <v>99</v>
      </c>
      <c r="E151" s="119" t="s">
        <v>100</v>
      </c>
      <c r="F151" s="120"/>
      <c r="G151" s="121"/>
      <c r="H151" s="121"/>
      <c r="I151" s="121"/>
      <c r="J151" s="122"/>
      <c r="K151" s="125"/>
      <c r="L151" s="125"/>
    </row>
    <row r="152" spans="3:12" ht="12.75">
      <c r="C152" s="110"/>
      <c r="D152" s="119" t="s">
        <v>103</v>
      </c>
      <c r="E152" s="119" t="s">
        <v>104</v>
      </c>
      <c r="F152" s="120"/>
      <c r="G152" s="121"/>
      <c r="H152" s="121"/>
      <c r="I152" s="121"/>
      <c r="J152" s="121"/>
      <c r="K152" s="125"/>
      <c r="L152" s="125"/>
    </row>
    <row r="153" spans="3:12" ht="12.75">
      <c r="C153" s="110"/>
      <c r="D153" s="119" t="s">
        <v>107</v>
      </c>
      <c r="E153" s="119" t="s">
        <v>108</v>
      </c>
      <c r="F153" s="120"/>
      <c r="G153" s="121"/>
      <c r="H153" s="121"/>
      <c r="I153" s="121"/>
      <c r="J153" s="121"/>
      <c r="K153" s="125"/>
      <c r="L153" s="125"/>
    </row>
    <row r="154" ht="12.75">
      <c r="C154" s="110"/>
    </row>
    <row r="156" spans="4:12" ht="12.75">
      <c r="D156" s="110"/>
      <c r="E156" s="110"/>
      <c r="F156" s="110"/>
      <c r="G156" s="110"/>
      <c r="H156" s="110"/>
      <c r="I156" s="110"/>
      <c r="J156" s="110"/>
      <c r="K156" s="110"/>
      <c r="L156" s="67"/>
    </row>
    <row r="157" spans="4:12" ht="12.75">
      <c r="D157" s="67"/>
      <c r="E157" s="67"/>
      <c r="F157" s="67"/>
      <c r="G157" s="67"/>
      <c r="H157" s="67"/>
      <c r="I157" s="67"/>
      <c r="J157" s="67"/>
      <c r="K157" s="110"/>
      <c r="L157" s="67"/>
    </row>
    <row r="158" spans="4:12" ht="12.75">
      <c r="D158" s="67"/>
      <c r="E158" s="67"/>
      <c r="F158" s="67"/>
      <c r="G158" s="67"/>
      <c r="H158" s="67"/>
      <c r="I158" s="67"/>
      <c r="J158" s="67"/>
      <c r="K158" s="110"/>
      <c r="L158" s="110"/>
    </row>
    <row r="159" spans="4:12" ht="12.75">
      <c r="D159" s="67"/>
      <c r="E159" s="67"/>
      <c r="F159" s="110"/>
      <c r="G159" s="110"/>
      <c r="H159" s="110"/>
      <c r="I159" s="110"/>
      <c r="J159" s="110"/>
      <c r="K159" s="110"/>
      <c r="L159" s="110"/>
    </row>
    <row r="160" spans="4:12" ht="12.75">
      <c r="D160" s="67"/>
      <c r="E160" s="67"/>
      <c r="F160" s="110"/>
      <c r="G160" s="110"/>
      <c r="H160" s="110"/>
      <c r="I160" s="110"/>
      <c r="J160" s="110"/>
      <c r="K160" s="110"/>
      <c r="L160" s="110"/>
    </row>
    <row r="161" spans="10:11" ht="12.75">
      <c r="J161" s="110"/>
      <c r="K161" s="110"/>
    </row>
    <row r="162" ht="12.75">
      <c r="J162" s="110"/>
    </row>
    <row r="163" ht="12.75">
      <c r="K163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4"/>
  <sheetViews>
    <sheetView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7.737751446541568</v>
      </c>
      <c r="E6" s="72">
        <f>100*(SUM(Taulukko!F15:F17)-SUM(Taulukko!F3:F5))/SUM(Taulukko!F3:F5)</f>
        <v>5.8321258700553535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6.160714285714291</v>
      </c>
      <c r="H6" s="72">
        <f>100*(SUM(Taulukko!J15:J17)-SUM(Taulukko!J3:J5))/SUM(Taulukko!J3:J5)</f>
        <v>6.002667852378836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8.275058275058285</v>
      </c>
      <c r="K6" s="72">
        <f>100*(SUM(Taulukko!N15:N17)-SUM(Taulukko!N3:N5))/SUM(Taulukko!N3:N5)</f>
        <v>8.581436077057786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7.627926034972221</v>
      </c>
      <c r="N6" s="72">
        <f>100*(SUM(Taulukko!R15:R17)-SUM(Taulukko!R3:R5))/SUM(Taulukko!R3:R5)</f>
        <v>7.613766042325381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2.2720738370112517</v>
      </c>
      <c r="Q6" s="72">
        <f>100*(SUM(Taulukko!V15:V17)-SUM(Taulukko!V3:V5))/SUM(Taulukko!V3:V5)</f>
        <v>-1.4955131934047416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9.218516198447892</v>
      </c>
      <c r="T6" s="72">
        <f>100*(SUM(Taulukko!Z15:Z17)-SUM(Taulukko!Z3:Z5))/SUM(Taulukko!Z3:Z5)</f>
        <v>6.8065079654785805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11.025841569830492</v>
      </c>
      <c r="W6" s="72">
        <f>100*(SUM(Taulukko!AD15:AD17)-SUM(Taulukko!AD3:AD5))/SUM(Taulukko!AD3:AD5)</f>
        <v>11.007697112360091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11.967408313276234</v>
      </c>
      <c r="Z6" s="72">
        <f>100*(SUM(Taulukko!AH15:AH17)-SUM(Taulukko!AH3:AH5))/SUM(Taulukko!AH3:AH5)</f>
        <v>11.546025352446408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7.83824263604591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7.206794536290794</v>
      </c>
      <c r="E7" s="72">
        <f>100*(SUM(Taulukko!F16:F18)-SUM(Taulukko!F4:F6))/SUM(Taulukko!F4:F6)</f>
        <v>5.529077894399996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6.172291296625224</v>
      </c>
      <c r="H7" s="72">
        <f>100*(SUM(Taulukko!J16:J18)-SUM(Taulukko!J4:J6))/SUM(Taulukko!J4:J6)</f>
        <v>5.9292035398230105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9.244186046511631</v>
      </c>
      <c r="K7" s="72">
        <f>100*(SUM(Taulukko!N16:N18)-SUM(Taulukko!N4:N6))/SUM(Taulukko!N4:N6)</f>
        <v>9.059233449477366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7.333842043927181</v>
      </c>
      <c r="N7" s="72">
        <f>100*(SUM(Taulukko!R16:R18)-SUM(Taulukko!R4:R6))/SUM(Taulukko!R4:R6)</f>
        <v>7.485419767720439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-1.482697006162717</v>
      </c>
      <c r="Q7" s="72">
        <f>100*(SUM(Taulukko!V16:V18)-SUM(Taulukko!V4:V6))/SUM(Taulukko!V4:V6)</f>
        <v>-1.9223179767273502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8.751017730717628</v>
      </c>
      <c r="T7" s="72">
        <f>100*(SUM(Taulukko!Z16:Z18)-SUM(Taulukko!Z4:Z6))/SUM(Taulukko!Z4:Z6)</f>
        <v>6.484214650478389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10.952517956729887</v>
      </c>
      <c r="W7" s="72">
        <f>100*(SUM(Taulukko!AD16:AD18)-SUM(Taulukko!AD4:AD6))/SUM(Taulukko!AD4:AD6)</f>
        <v>10.916554525983113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11.520358389038158</v>
      </c>
      <c r="Z7" s="72">
        <f>100*(SUM(Taulukko!AH16:AH18)-SUM(Taulukko!AH4:AH6))/SUM(Taulukko!AH4:AH6)</f>
        <v>11.296322884886463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6.990334684669316</v>
      </c>
      <c r="E8" s="72">
        <f>100*(SUM(Taulukko!F17:F19)-SUM(Taulukko!F5:F7))/SUM(Taulukko!F5:F7)</f>
        <v>5.287568343441606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6.051236749116615</v>
      </c>
      <c r="H8" s="72">
        <f>100*(SUM(Taulukko!J17:J19)-SUM(Taulukko!J5:J7))/SUM(Taulukko!J5:J7)</f>
        <v>5.856450902686033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9.71659919028339</v>
      </c>
      <c r="K8" s="72">
        <f>100*(SUM(Taulukko!N17:N19)-SUM(Taulukko!N5:N7))/SUM(Taulukko!N5:N7)</f>
        <v>9.468822170900713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7.507683092917291</v>
      </c>
      <c r="N8" s="72">
        <f>100*(SUM(Taulukko!R17:R19)-SUM(Taulukko!R5:R7))/SUM(Taulukko!R5:R7)</f>
        <v>7.384589208253891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-1.6182198086062387</v>
      </c>
      <c r="Q8" s="72">
        <f>100*(SUM(Taulukko!V17:V19)-SUM(Taulukko!V5:V7))/SUM(Taulukko!V5:V7)</f>
        <v>-2.434138679717614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8.298560518231472</v>
      </c>
      <c r="T8" s="72">
        <f>100*(SUM(Taulukko!Z17:Z19)-SUM(Taulukko!Z5:Z7))/SUM(Taulukko!Z5:Z7)</f>
        <v>6.140007302686711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10.829764303298292</v>
      </c>
      <c r="W8" s="72">
        <f>100*(SUM(Taulukko!AD17:AD19)-SUM(Taulukko!AD5:AD7))/SUM(Taulukko!AD5:AD7)</f>
        <v>10.859381719777959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10.900859156502719</v>
      </c>
      <c r="Z8" s="72">
        <f>100*(SUM(Taulukko!AH17:AH19)-SUM(Taulukko!AH5:AH7))/SUM(Taulukko!AH5:AH7)</f>
        <v>11.023317982752179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6.51960784313726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5.074919321705358</v>
      </c>
      <c r="E9" s="72">
        <f>100*(SUM(Taulukko!F18:F20)-SUM(Taulukko!F6:F8))/SUM(Taulukko!F6:F8)</f>
        <v>5.1207670422945135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5.7506584723441465</v>
      </c>
      <c r="H9" s="72">
        <f>100*(SUM(Taulukko!J18:J20)-SUM(Taulukko!J6:J8))/SUM(Taulukko!J6:J8)</f>
        <v>5.738063950941728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10.218140068886346</v>
      </c>
      <c r="K9" s="72">
        <f>100*(SUM(Taulukko!N18:N20)-SUM(Taulukko!N6:N8))/SUM(Taulukko!N6:N8)</f>
        <v>9.87370838117106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7.115089388579661</v>
      </c>
      <c r="N9" s="72">
        <f>100*(SUM(Taulukko!R18:R20)-SUM(Taulukko!R6:R8))/SUM(Taulukko!R6:R8)</f>
        <v>7.3087249368475335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-3.6258454043688984</v>
      </c>
      <c r="Q9" s="72">
        <f>100*(SUM(Taulukko!V18:V20)-SUM(Taulukko!V6:V8))/SUM(Taulukko!V6:V8)</f>
        <v>-2.9852587664702708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5.726218567974293</v>
      </c>
      <c r="T9" s="72">
        <f>100*(SUM(Taulukko!Z18:Z20)-SUM(Taulukko!Z6:Z8))/SUM(Taulukko!Z6:Z8)</f>
        <v>5.790010185533348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10.613012402464843</v>
      </c>
      <c r="W9" s="72">
        <f>100*(SUM(Taulukko!AD18:AD20)-SUM(Taulukko!AD6:AD8))/SUM(Taulukko!AD6:AD8)</f>
        <v>10.872685329304998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10.435443522480295</v>
      </c>
      <c r="Z9" s="72">
        <f>100*(SUM(Taulukko!AH18:AH20)-SUM(Taulukko!AH6:AH8))/SUM(Taulukko!AH6:AH8)</f>
        <v>10.760435210709634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4.929917834702749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4.988205710605935</v>
      </c>
      <c r="E10" s="72">
        <f>100*(SUM(Taulukko!F19:F21)-SUM(Taulukko!F7:F9))/SUM(Taulukko!F7:F9)</f>
        <v>4.991250791105315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5.504587155963301</v>
      </c>
      <c r="H10" s="72">
        <f>100*(SUM(Taulukko!J19:J21)-SUM(Taulukko!J7:J9))/SUM(Taulukko!J7:J9)</f>
        <v>5.620915032679741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10.971428571428564</v>
      </c>
      <c r="K10" s="72">
        <f>100*(SUM(Taulukko!N19:N21)-SUM(Taulukko!N7:N9))/SUM(Taulukko!N7:N9)</f>
        <v>10.211066742726741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7.352730521052635</v>
      </c>
      <c r="N10" s="72">
        <f>100*(SUM(Taulukko!R19:R21)-SUM(Taulukko!R7:R9))/SUM(Taulukko!R7:R9)</f>
        <v>7.2512944546852784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-3.693659192931269</v>
      </c>
      <c r="Q10" s="72">
        <f>100*(SUM(Taulukko!V19:V21)-SUM(Taulukko!V7:V9))/SUM(Taulukko!V7:V9)</f>
        <v>-3.4930857367124957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5.272548972139691</v>
      </c>
      <c r="T10" s="72">
        <f>100*(SUM(Taulukko!Z19:Z21)-SUM(Taulukko!Z7:Z9))/SUM(Taulukko!Z7:Z9)</f>
        <v>5.44840850792081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10.71635793648731</v>
      </c>
      <c r="W10" s="72">
        <f>100*(SUM(Taulukko!AD19:AD21)-SUM(Taulukko!AD7:AD9))/SUM(Taulukko!AD7:AD9)</f>
        <v>11.00847276009793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10.251069841369652</v>
      </c>
      <c r="Z10" s="72">
        <f>100*(SUM(Taulukko!AH19:AH21)-SUM(Taulukko!AH7:AH9))/SUM(Taulukko!AH7:AH9)</f>
        <v>10.529703980650401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5.149181905678532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4.843264368377105</v>
      </c>
      <c r="E11" s="72">
        <f>100*(SUM(Taulukko!F20:F22)-SUM(Taulukko!F8:F10))/SUM(Taulukko!F8:F10)</f>
        <v>4.877859574683208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5.304347826086952</v>
      </c>
      <c r="H11" s="72">
        <f>100*(SUM(Taulukko!J20:J22)-SUM(Taulukko!J8:J10))/SUM(Taulukko!J8:J10)</f>
        <v>5.461638491547463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11.123723041997744</v>
      </c>
      <c r="K11" s="72">
        <f>100*(SUM(Taulukko!N20:N22)-SUM(Taulukko!N8:N10))/SUM(Taulukko!N8:N10)</f>
        <v>10.60692002268861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7.26061155707155</v>
      </c>
      <c r="N11" s="72">
        <f>100*(SUM(Taulukko!R20:R22)-SUM(Taulukko!R8:R10))/SUM(Taulukko!R8:R10)</f>
        <v>7.192198710677286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-4.9852673665603335</v>
      </c>
      <c r="Q11" s="72">
        <f>100*(SUM(Taulukko!V20:V22)-SUM(Taulukko!V8:V10))/SUM(Taulukko!V8:V10)</f>
        <v>-3.898456297818283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4.933799965602183</v>
      </c>
      <c r="T11" s="72">
        <f>100*(SUM(Taulukko!Z20:Z22)-SUM(Taulukko!Z8:Z10))/SUM(Taulukko!Z8:Z10)</f>
        <v>5.128721400453455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12.254903538098356</v>
      </c>
      <c r="W11" s="72">
        <f>100*(SUM(Taulukko!AD20:AD22)-SUM(Taulukko!AD8:AD10))/SUM(Taulukko!AD8:AD10)</f>
        <v>11.305533840089147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10.257845664731798</v>
      </c>
      <c r="Z11" s="72">
        <f>100*(SUM(Taulukko!AH20:AH22)-SUM(Taulukko!AH8:AH10))/SUM(Taulukko!AH8:AH10)</f>
        <v>10.329933800264929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5.427473583093185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4.702452373799906</v>
      </c>
      <c r="E12" s="72">
        <f>100*(SUM(Taulukko!F21:F23)-SUM(Taulukko!F9:F11))/SUM(Taulukko!F9:F11)</f>
        <v>4.795340055841573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5.1060147122457735</v>
      </c>
      <c r="H12" s="72">
        <f>100*(SUM(Taulukko!J21:J23)-SUM(Taulukko!J9:J11))/SUM(Taulukko!J9:J11)</f>
        <v>5.304010349288492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10.879368658399105</v>
      </c>
      <c r="K12" s="72">
        <f>100*(SUM(Taulukko!N21:N23)-SUM(Taulukko!N9:N11))/SUM(Taulukko!N9:N11)</f>
        <v>10.879368658399088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6.993904067912329</v>
      </c>
      <c r="N12" s="72">
        <f>100*(SUM(Taulukko!R21:R23)-SUM(Taulukko!R9:R11))/SUM(Taulukko!R9:R11)</f>
        <v>7.136687991212911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-4.519640059396093</v>
      </c>
      <c r="Q12" s="72">
        <f>100*(SUM(Taulukko!V21:V23)-SUM(Taulukko!V9:V11))/SUM(Taulukko!V9:V11)</f>
        <v>-4.174497191682489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4.538226270911588</v>
      </c>
      <c r="T12" s="72">
        <f>100*(SUM(Taulukko!Z21:Z23)-SUM(Taulukko!Z9:Z11))/SUM(Taulukko!Z9:Z11)</f>
        <v>4.842549142301274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14.008663846176788</v>
      </c>
      <c r="W12" s="72">
        <f>100*(SUM(Taulukko!AD21:AD23)-SUM(Taulukko!AD9:AD11))/SUM(Taulukko!AD9:AD11)</f>
        <v>11.759389900617766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9.91800407073501</v>
      </c>
      <c r="Z12" s="72">
        <f>100*(SUM(Taulukko!AH21:AH23)-SUM(Taulukko!AH9:AH11))/SUM(Taulukko!AH9:AH11)</f>
        <v>10.153910105413498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5.260640841702535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4.699964864755193</v>
      </c>
      <c r="E13" s="72">
        <f>100*(SUM(Taulukko!F22:F24)-SUM(Taulukko!F10:F12))/SUM(Taulukko!F10:F12)</f>
        <v>4.767382087615786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4.948364888123913</v>
      </c>
      <c r="H13" s="72">
        <f>100*(SUM(Taulukko!J22:J24)-SUM(Taulukko!J10:J12))/SUM(Taulukko!J10:J12)</f>
        <v>5.236051502145931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10.73825503355704</v>
      </c>
      <c r="K13" s="72">
        <f>100*(SUM(Taulukko!N22:N24)-SUM(Taulukko!N10:N12))/SUM(Taulukko!N10:N12)</f>
        <v>11.142217245240765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7.072374633456092</v>
      </c>
      <c r="N13" s="72">
        <f>100*(SUM(Taulukko!R22:R24)-SUM(Taulukko!R10:R12))/SUM(Taulukko!R10:R12)</f>
        <v>7.102068387796572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-4.987632469000927</v>
      </c>
      <c r="Q13" s="72">
        <f>100*(SUM(Taulukko!V22:V24)-SUM(Taulukko!V10:V12))/SUM(Taulukko!V10:V12)</f>
        <v>-4.326997030776643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4.700683177772236</v>
      </c>
      <c r="T13" s="72">
        <f>100*(SUM(Taulukko!Z22:Z24)-SUM(Taulukko!Z10:Z12))/SUM(Taulukko!Z10:Z12)</f>
        <v>4.584940577514712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15.386111990796516</v>
      </c>
      <c r="W13" s="72">
        <f>100*(SUM(Taulukko!AD22:AD24)-SUM(Taulukko!AD10:AD12))/SUM(Taulukko!AD10:AD12)</f>
        <v>12.300740508391254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10.164841557078995</v>
      </c>
      <c r="Z13" s="72">
        <f>100*(SUM(Taulukko!AH22:AH24)-SUM(Taulukko!AH10:AH12))/SUM(Taulukko!AH10:AH12)</f>
        <v>9.994697997068037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5.6693663649357005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4.798943912286714</v>
      </c>
      <c r="E14" s="72">
        <f>100*(SUM(Taulukko!F23:F25)-SUM(Taulukko!F11:F13))/SUM(Taulukko!F11:F13)</f>
        <v>4.778088138014577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4.965753424657519</v>
      </c>
      <c r="H14" s="72">
        <f>100*(SUM(Taulukko!J23:J25)-SUM(Taulukko!J11:J13))/SUM(Taulukko!J11:J13)</f>
        <v>5.211448099102955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11.568409343715246</v>
      </c>
      <c r="K14" s="72">
        <f>100*(SUM(Taulukko!N23:N25)-SUM(Taulukko!N11:N13))/SUM(Taulukko!N11:N13)</f>
        <v>11.339633129516384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7.208641658419515</v>
      </c>
      <c r="N14" s="72">
        <f>100*(SUM(Taulukko!R23:R25)-SUM(Taulukko!R11:R13))/SUM(Taulukko!R11:R13)</f>
        <v>7.0556015009892645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-4.589034895246745</v>
      </c>
      <c r="Q14" s="72">
        <f>100*(SUM(Taulukko!V23:V25)-SUM(Taulukko!V11:V13))/SUM(Taulukko!V11:V13)</f>
        <v>-4.372885349309872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4.5654652420750494</v>
      </c>
      <c r="T14" s="72">
        <f>100*(SUM(Taulukko!Z23:Z25)-SUM(Taulukko!Z11:Z13))/SUM(Taulukko!Z11:Z13)</f>
        <v>4.327909319625316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15.356834893557139</v>
      </c>
      <c r="W14" s="72">
        <f>100*(SUM(Taulukko!AD23:AD25)-SUM(Taulukko!AD11:AD13))/SUM(Taulukko!AD11:AD13)</f>
        <v>12.825454869315115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9.778799601384168</v>
      </c>
      <c r="Z14" s="72">
        <f>100*(SUM(Taulukko!AH23:AH25)-SUM(Taulukko!AH11:AH13))/SUM(Taulukko!AH11:AH13)</f>
        <v>9.841497428061583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5.9073724007561434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4.805231464859617</v>
      </c>
      <c r="E15" s="72">
        <f>100*(SUM(Taulukko!F24:F26)-SUM(Taulukko!F12:F14))/SUM(Taulukko!F12:F14)</f>
        <v>4.78909410324372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5.027694929697478</v>
      </c>
      <c r="H15" s="72">
        <f>100*(SUM(Taulukko!J24:J26)-SUM(Taulukko!J12:J14))/SUM(Taulukko!J12:J14)</f>
        <v>5.1870748299319684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12.58314855875831</v>
      </c>
      <c r="K15" s="72">
        <f>100*(SUM(Taulukko!N24:N26)-SUM(Taulukko!N12:N14))/SUM(Taulukko!N12:N14)</f>
        <v>11.47269718698289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7.109033161131628</v>
      </c>
      <c r="N15" s="72">
        <f>100*(SUM(Taulukko!R24:R26)-SUM(Taulukko!R12:R14))/SUM(Taulukko!R12:R14)</f>
        <v>6.956399181632178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-4.503884641847982</v>
      </c>
      <c r="Q15" s="72">
        <f>100*(SUM(Taulukko!V24:V26)-SUM(Taulukko!V12:V14))/SUM(Taulukko!V12:V14)</f>
        <v>-4.332959458552636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4.255044782020174</v>
      </c>
      <c r="T15" s="72">
        <f>100*(SUM(Taulukko!Z24:Z26)-SUM(Taulukko!Z12:Z14))/SUM(Taulukko!Z12:Z14)</f>
        <v>4.051065684529286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14.84959140254782</v>
      </c>
      <c r="W15" s="72">
        <f>100*(SUM(Taulukko!AD24:AD26)-SUM(Taulukko!AD12:AD14))/SUM(Taulukko!AD12:AD14)</f>
        <v>13.265196901125979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9.769155867698387</v>
      </c>
      <c r="Z15" s="72">
        <f>100*(SUM(Taulukko!AH24:AH26)-SUM(Taulukko!AH12:AH14))/SUM(Taulukko!AH12:AH14)</f>
        <v>9.69295470809695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6.311822892133762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4.873140256010745</v>
      </c>
      <c r="E16" s="72">
        <f>100*(SUM(Taulukko!F25:F27)-SUM(Taulukko!F13:F15))/SUM(Taulukko!F13:F15)</f>
        <v>4.767702566779708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5.263157894736832</v>
      </c>
      <c r="H16" s="72">
        <f>100*(SUM(Taulukko!J25:J27)-SUM(Taulukko!J13:J15))/SUM(Taulukko!J13:J15)</f>
        <v>5.162928480744824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12.899669239250278</v>
      </c>
      <c r="K16" s="72">
        <f>100*(SUM(Taulukko!N25:N27)-SUM(Taulukko!N13:N15))/SUM(Taulukko!N13:N15)</f>
        <v>11.54898741105639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6.742202040961772</v>
      </c>
      <c r="N16" s="72">
        <f>100*(SUM(Taulukko!R25:R27)-SUM(Taulukko!R13:R15))/SUM(Taulukko!R13:R15)</f>
        <v>6.820226399544184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-6.931914920710549</v>
      </c>
      <c r="Q16" s="72">
        <f>100*(SUM(Taulukko!V25:V27)-SUM(Taulukko!V13:V15))/SUM(Taulukko!V13:V15)</f>
        <v>-4.235396738647608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3.7169539187958978</v>
      </c>
      <c r="T16" s="72">
        <f>100*(SUM(Taulukko!Z25:Z27)-SUM(Taulukko!Z13:Z15))/SUM(Taulukko!Z13:Z15)</f>
        <v>3.762674828704521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14.789059595286103</v>
      </c>
      <c r="W16" s="72">
        <f>100*(SUM(Taulukko!AD25:AD27)-SUM(Taulukko!AD13:AD15))/SUM(Taulukko!AD13:AD15)</f>
        <v>13.621407954923665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9.292479371284086</v>
      </c>
      <c r="Z16" s="72">
        <f>100*(SUM(Taulukko!AH25:AH27)-SUM(Taulukko!AH13:AH15))/SUM(Taulukko!AH13:AH15)</f>
        <v>9.558425536836427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4.7021623956465355</v>
      </c>
      <c r="E17" s="72">
        <f>100*(SUM(Taulukko!F26:F28)-SUM(Taulukko!F14:F16))/SUM(Taulukko!F14:F16)</f>
        <v>4.700121289352838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5.196451204055772</v>
      </c>
      <c r="H17" s="72">
        <f>100*(SUM(Taulukko!J26:J28)-SUM(Taulukko!J14:J16))/SUM(Taulukko!J14:J16)</f>
        <v>5.13900589721989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12.10468920392584</v>
      </c>
      <c r="K17" s="72">
        <f>100*(SUM(Taulukko!N26:N28)-SUM(Taulukko!N14:N16))/SUM(Taulukko!N14:N16)</f>
        <v>11.448724905046117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6.4994789502170685</v>
      </c>
      <c r="N17" s="72">
        <f>100*(SUM(Taulukko!R26:R28)-SUM(Taulukko!R14:R16))/SUM(Taulukko!R14:R16)</f>
        <v>6.719304362829844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-6.376369181836096</v>
      </c>
      <c r="Q17" s="72">
        <f>100*(SUM(Taulukko!V26:V28)-SUM(Taulukko!V14:V16))/SUM(Taulukko!V14:V16)</f>
        <v>-4.1173946563583685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3.3062549282086113</v>
      </c>
      <c r="T17" s="72">
        <f>100*(SUM(Taulukko!Z26:Z28)-SUM(Taulukko!Z14:Z16))/SUM(Taulukko!Z14:Z16)</f>
        <v>3.4875532868504933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14.701437907427554</v>
      </c>
      <c r="W17" s="72">
        <f>100*(SUM(Taulukko!AD26:AD28)-SUM(Taulukko!AD14:AD16))/SUM(Taulukko!AD14:AD16)</f>
        <v>13.906805714630178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8.819657277140612</v>
      </c>
      <c r="Z17" s="72">
        <f>100*(SUM(Taulukko!AH26:AH28)-SUM(Taulukko!AH14:AH16))/SUM(Taulukko!AH14:AH16)</f>
        <v>9.465300829452502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4.683319068616814</v>
      </c>
      <c r="E18" s="72">
        <f>100*(SUM(Taulukko!F27:F29)-SUM(Taulukko!F15:F17))/SUM(Taulukko!F15:F17)</f>
        <v>4.59181281114886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5.214465937762816</v>
      </c>
      <c r="H18" s="72">
        <f>100*(SUM(Taulukko!J27:J29)-SUM(Taulukko!J15:J17))/SUM(Taulukko!J15:J17)</f>
        <v>5.201342281879209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11.141011840688922</v>
      </c>
      <c r="K18" s="72">
        <f>100*(SUM(Taulukko!N27:N29)-SUM(Taulukko!N15:N17))/SUM(Taulukko!N15:N17)</f>
        <v>11.344086021505374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5.6634411941472385</v>
      </c>
      <c r="N18" s="72">
        <f>100*(SUM(Taulukko!R27:R29)-SUM(Taulukko!R15:R17))/SUM(Taulukko!R15:R17)</f>
        <v>6.707823290285645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-6.861767726546921</v>
      </c>
      <c r="Q18" s="72">
        <f>100*(SUM(Taulukko!V27:V29)-SUM(Taulukko!V15:V17))/SUM(Taulukko!V15:V17)</f>
        <v>-3.9993509835348853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3.209917287341894</v>
      </c>
      <c r="T18" s="72">
        <f>100*(SUM(Taulukko!Z27:Z29)-SUM(Taulukko!Z15:Z17))/SUM(Taulukko!Z15:Z17)</f>
        <v>3.2406135950297115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14.776322949827774</v>
      </c>
      <c r="W18" s="72">
        <f>100*(SUM(Taulukko!AD27:AD29)-SUM(Taulukko!AD15:AD17))/SUM(Taulukko!AD15:AD17)</f>
        <v>14.112832771592004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9.094543072268774</v>
      </c>
      <c r="Z18" s="72">
        <f>100*(SUM(Taulukko!AH27:AH29)-SUM(Taulukko!AH15:AH17))/SUM(Taulukko!AH15:AH17)</f>
        <v>9.436871736672053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6.296296296296307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4.299141031394383</v>
      </c>
      <c r="E19" s="72">
        <f>100*(SUM(Taulukko!F28:F30)-SUM(Taulukko!F16:F18))/SUM(Taulukko!F16:F18)</f>
        <v>4.480807849373953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4.9351735675449655</v>
      </c>
      <c r="H19" s="72">
        <f>100*(SUM(Taulukko!J28:J30)-SUM(Taulukko!J16:J18))/SUM(Taulukko!J16:J18)</f>
        <v>5.26315789473684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10.750399148483245</v>
      </c>
      <c r="K19" s="72">
        <f>100*(SUM(Taulukko!N28:N30)-SUM(Taulukko!N16:N18))/SUM(Taulukko!N16:N18)</f>
        <v>11.235356762513293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5.350564757846128</v>
      </c>
      <c r="N19" s="72">
        <f>100*(SUM(Taulukko!R28:R30)-SUM(Taulukko!R16:R18))/SUM(Taulukko!R16:R18)</f>
        <v>6.7518837531462275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-4.381393290157482</v>
      </c>
      <c r="Q19" s="72">
        <f>100*(SUM(Taulukko!V28:V30)-SUM(Taulukko!V16:V18))/SUM(Taulukko!V16:V18)</f>
        <v>-3.8367139695250994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2.8320255375333256</v>
      </c>
      <c r="T19" s="72">
        <f>100*(SUM(Taulukko!Z28:Z30)-SUM(Taulukko!Z16:Z18))/SUM(Taulukko!Z16:Z18)</f>
        <v>3.023549905906055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14.586496166407612</v>
      </c>
      <c r="W19" s="72">
        <f>100*(SUM(Taulukko!AD28:AD30)-SUM(Taulukko!AD16:AD18))/SUM(Taulukko!AD16:AD18)</f>
        <v>14.237066931702987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9.094322201564813</v>
      </c>
      <c r="Z19" s="72">
        <f>100*(SUM(Taulukko!AH28:AH30)-SUM(Taulukko!AH16:AH18))/SUM(Taulukko!AH16:AH18)</f>
        <v>9.467498392450794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6.339657565941716</v>
      </c>
      <c r="AC19" s="72">
        <f>100*(SUM(Taulukko!AL28:AL30)-SUM(Taulukko!AL16:AL18))/SUM(Taulukko!AL16:AL18)</f>
        <v>6.564956079519181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4.272429889675245</v>
      </c>
      <c r="E20" s="72">
        <f>100*(SUM(Taulukko!F29:F31)-SUM(Taulukko!F17:F19))/SUM(Taulukko!F17:F19)</f>
        <v>4.45610360610875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4.997917534360683</v>
      </c>
      <c r="H20" s="72">
        <f>100*(SUM(Taulukko!J29:J31)-SUM(Taulukko!J17:J19))/SUM(Taulukko!J17:J19)</f>
        <v>5.32445923460899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10.701107011070118</v>
      </c>
      <c r="K20" s="72">
        <f>100*(SUM(Taulukko!N29:N31)-SUM(Taulukko!N17:N19))/SUM(Taulukko!N17:N19)</f>
        <v>11.234177215189849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4.7404469441717865</v>
      </c>
      <c r="N20" s="72">
        <f>100*(SUM(Taulukko!R29:R31)-SUM(Taulukko!R17:R19))/SUM(Taulukko!R17:R19)</f>
        <v>6.784223403238311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-4.906982982751927</v>
      </c>
      <c r="Q20" s="72">
        <f>100*(SUM(Taulukko!V29:V31)-SUM(Taulukko!V17:V19))/SUM(Taulukko!V17:V19)</f>
        <v>-3.5439994657287333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2.6902801912903125</v>
      </c>
      <c r="T20" s="72">
        <f>100*(SUM(Taulukko!Z29:Z31)-SUM(Taulukko!Z17:Z19))/SUM(Taulukko!Z17:Z19)</f>
        <v>2.841432832608999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14.457133041055787</v>
      </c>
      <c r="W20" s="72">
        <f>100*(SUM(Taulukko!AD29:AD31)-SUM(Taulukko!AD17:AD19))/SUM(Taulukko!AD17:AD19)</f>
        <v>14.30148759344086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9.471785375601696</v>
      </c>
      <c r="Z20" s="72">
        <f>100*(SUM(Taulukko!AH29:AH31)-SUM(Taulukko!AH17:AH19))/SUM(Taulukko!AH17:AH19)</f>
        <v>9.54079715684115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6.764841233317988</v>
      </c>
      <c r="AC20" s="72">
        <f>100*(SUM(Taulukko!AL29:AL31)-SUM(Taulukko!AL17:AL19))/SUM(Taulukko!AL17:AL19)</f>
        <v>6.915629322268327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4.2836912022725375</v>
      </c>
      <c r="E21" s="72">
        <f>100*(SUM(Taulukko!F30:F32)-SUM(Taulukko!F18:F20))/SUM(Taulukko!F18:F20)</f>
        <v>4.596785830048415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5.147364051473655</v>
      </c>
      <c r="H21" s="72">
        <f>100*(SUM(Taulukko!J30:J32)-SUM(Taulukko!J18:J20))/SUM(Taulukko!J18:J20)</f>
        <v>5.385252692626347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10.20833333333333</v>
      </c>
      <c r="K21" s="72">
        <f>100*(SUM(Taulukko!N30:N32)-SUM(Taulukko!N18:N20))/SUM(Taulukko!N18:N20)</f>
        <v>11.285266457680247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5.489740952724907</v>
      </c>
      <c r="N21" s="72">
        <f>100*(SUM(Taulukko!R30:R32)-SUM(Taulukko!R18:R20))/SUM(Taulukko!R18:R20)</f>
        <v>6.786630489383906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-3.1114585421577123</v>
      </c>
      <c r="Q21" s="72">
        <f>100*(SUM(Taulukko!V30:V32)-SUM(Taulukko!V18:V20))/SUM(Taulukko!V18:V20)</f>
        <v>-3.0941139575621475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2.576376987089237</v>
      </c>
      <c r="T21" s="72">
        <f>100*(SUM(Taulukko!Z30:Z32)-SUM(Taulukko!Z18:Z20))/SUM(Taulukko!Z18:Z20)</f>
        <v>2.6953678004795494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14.637402657934619</v>
      </c>
      <c r="W21" s="72">
        <f>100*(SUM(Taulukko!AD30:AD32)-SUM(Taulukko!AD18:AD20))/SUM(Taulukko!AD18:AD20)</f>
        <v>14.309393380985682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9.575074356169896</v>
      </c>
      <c r="Z21" s="72">
        <f>100*(SUM(Taulukko!AH30:AH32)-SUM(Taulukko!AH18:AH20))/SUM(Taulukko!AH18:AH20)</f>
        <v>9.639166332744647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7.277752187931834</v>
      </c>
      <c r="AC21" s="72">
        <f>100*(SUM(Taulukko!AL30:AL32)-SUM(Taulukko!AL18:AL20))/SUM(Taulukko!AL18:AL20)</f>
        <v>7.261029411764684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4.878587426428459</v>
      </c>
      <c r="E22" s="72">
        <f>100*(SUM(Taulukko!F31:F33)-SUM(Taulukko!F19:F21))/SUM(Taulukko!F19:F21)</f>
        <v>4.897247268132574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5.445544554455441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10.195674562306907</v>
      </c>
      <c r="K22" s="72">
        <f>100*(SUM(Taulukko!N31:N33)-SUM(Taulukko!N19:N21))/SUM(Taulukko!N19:N21)</f>
        <v>11.387163561076605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5.624990156464116</v>
      </c>
      <c r="N22" s="72">
        <f>100*(SUM(Taulukko!R31:R33)-SUM(Taulukko!R19:R21))/SUM(Taulukko!R19:R21)</f>
        <v>6.776095547746506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-2.5128224036144062</v>
      </c>
      <c r="Q22" s="72">
        <f>100*(SUM(Taulukko!V31:V33)-SUM(Taulukko!V19:V21))/SUM(Taulukko!V19:V21)</f>
        <v>-2.5576690429429862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2.860924585803242</v>
      </c>
      <c r="T22" s="72">
        <f>100*(SUM(Taulukko!Z31:Z33)-SUM(Taulukko!Z19:Z21))/SUM(Taulukko!Z19:Z21)</f>
        <v>2.56672540734635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14.643276168873085</v>
      </c>
      <c r="W22" s="72">
        <f>100*(SUM(Taulukko!AD31:AD33)-SUM(Taulukko!AD19:AD21))/SUM(Taulukko!AD19:AD21)</f>
        <v>14.210623049025987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9.78520614977944</v>
      </c>
      <c r="Z22" s="72">
        <f>100*(SUM(Taulukko!AH31:AH33)-SUM(Taulukko!AH19:AH21))/SUM(Taulukko!AH19:AH21)</f>
        <v>9.749487060367262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5.398137025475613</v>
      </c>
      <c r="E23" s="72">
        <f>100*(SUM(Taulukko!F32:F34)-SUM(Taulukko!F20:F22))/SUM(Taulukko!F20:F22)</f>
        <v>5.2337462985633065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5.90421139554088</v>
      </c>
      <c r="H23" s="72">
        <f>100*(SUM(Taulukko!J32:J34)-SUM(Taulukko!J20:J22))/SUM(Taulukko!J20:J22)</f>
        <v>5.589806822852444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10.827374872318687</v>
      </c>
      <c r="K23" s="72">
        <f>100*(SUM(Taulukko!N32:N34)-SUM(Taulukko!N20:N22))/SUM(Taulukko!N20:N22)</f>
        <v>11.589743589743588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6.105379933942713</v>
      </c>
      <c r="N23" s="72">
        <f>100*(SUM(Taulukko!R32:R34)-SUM(Taulukko!R20:R22))/SUM(Taulukko!R20:R22)</f>
        <v>6.76693890384545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-1.1845652774828688</v>
      </c>
      <c r="Q23" s="72">
        <f>100*(SUM(Taulukko!V32:V34)-SUM(Taulukko!V20:V22))/SUM(Taulukko!V20:V22)</f>
        <v>-2.018474251704846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2.7430362111756015</v>
      </c>
      <c r="T23" s="72">
        <f>100*(SUM(Taulukko!Z32:Z34)-SUM(Taulukko!Z20:Z22))/SUM(Taulukko!Z20:Z22)</f>
        <v>2.4250251327614567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13.00021784951947</v>
      </c>
      <c r="W23" s="72">
        <f>100*(SUM(Taulukko!AD32:AD34)-SUM(Taulukko!AD20:AD22))/SUM(Taulukko!AD20:AD22)</f>
        <v>13.952319111787272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9.990523398134835</v>
      </c>
      <c r="Z23" s="72">
        <f>100*(SUM(Taulukko!AH32:AH34)-SUM(Taulukko!AH20:AH22))/SUM(Taulukko!AH20:AH22)</f>
        <v>9.861926593206253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7.835990888382683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5.878423873745381</v>
      </c>
      <c r="E24" s="72">
        <f>100*(SUM(Taulukko!F33:F35)-SUM(Taulukko!F21:F23))/SUM(Taulukko!F21:F23)</f>
        <v>5.421652083163445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6.257719226018957</v>
      </c>
      <c r="H24" s="72">
        <f>100*(SUM(Taulukko!J33:J35)-SUM(Taulukko!J21:J23))/SUM(Taulukko!J21:J23)</f>
        <v>5.733005733005733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11.89628876461617</v>
      </c>
      <c r="K24" s="72">
        <f>100*(SUM(Taulukko!N33:N35)-SUM(Taulukko!N21:N23))/SUM(Taulukko!N21:N23)</f>
        <v>11.896288764616186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6.45606360484683</v>
      </c>
      <c r="N24" s="72">
        <f>100*(SUM(Taulukko!R33:R35)-SUM(Taulukko!R21:R23))/SUM(Taulukko!R21:R23)</f>
        <v>6.719523826635544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-1.406881370907308</v>
      </c>
      <c r="Q24" s="72">
        <f>100*(SUM(Taulukko!V33:V35)-SUM(Taulukko!V21:V23))/SUM(Taulukko!V21:V23)</f>
        <v>-1.5132351900065408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2.725942009630573</v>
      </c>
      <c r="T24" s="72">
        <f>100*(SUM(Taulukko!Z33:Z35)-SUM(Taulukko!Z21:Z23))/SUM(Taulukko!Z21:Z23)</f>
        <v>2.2502234385232507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11.317557072900936</v>
      </c>
      <c r="W24" s="72">
        <f>100*(SUM(Taulukko!AD33:AD35)-SUM(Taulukko!AD21:AD23))/SUM(Taulukko!AD21:AD23)</f>
        <v>13.541125458662627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10.507812177848052</v>
      </c>
      <c r="Z24" s="72">
        <f>100*(SUM(Taulukko!AH33:AH35)-SUM(Taulukko!AH21:AH23))/SUM(Taulukko!AH21:AH23)</f>
        <v>9.95490940758122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8.723307587460253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5.617094641475346</v>
      </c>
      <c r="E25" s="72">
        <f>100*(SUM(Taulukko!F34:F36)-SUM(Taulukko!F22:F24))/SUM(Taulukko!F22:F24)</f>
        <v>5.348140598434434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6.273062730627312</v>
      </c>
      <c r="H25" s="72">
        <f>100*(SUM(Taulukko!J34:J36)-SUM(Taulukko!J22:J24))/SUM(Taulukko!J22:J24)</f>
        <v>5.791190864600309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12.929292929292911</v>
      </c>
      <c r="K25" s="72">
        <f>100*(SUM(Taulukko!N34:N36)-SUM(Taulukko!N22:N24))/SUM(Taulukko!N22:N24)</f>
        <v>12.141057934508828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6.371886846674452</v>
      </c>
      <c r="N25" s="72">
        <f>100*(SUM(Taulukko!R34:R36)-SUM(Taulukko!R22:R24))/SUM(Taulukko!R22:R24)</f>
        <v>6.604189602959588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-0.8910437136272858</v>
      </c>
      <c r="Q25" s="72">
        <f>100*(SUM(Taulukko!V34:V36)-SUM(Taulukko!V22:V24))/SUM(Taulukko!V22:V24)</f>
        <v>-1.0235326738519361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1.973365035054761</v>
      </c>
      <c r="T25" s="72">
        <f>100*(SUM(Taulukko!Z34:Z36)-SUM(Taulukko!Z22:Z24))/SUM(Taulukko!Z22:Z24)</f>
        <v>2.0526326595750772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10.023638235567711</v>
      </c>
      <c r="W25" s="72">
        <f>100*(SUM(Taulukko!AD34:AD36)-SUM(Taulukko!AD22:AD24))/SUM(Taulukko!AD22:AD24)</f>
        <v>13.04979973084276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10.085549104091312</v>
      </c>
      <c r="Z25" s="72">
        <f>100*(SUM(Taulukko!AH34:AH36)-SUM(Taulukko!AH22:AH24))/SUM(Taulukko!AH22:AH24)</f>
        <v>10.014182245211703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8.791704238052299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4.953527291662913</v>
      </c>
      <c r="E26" s="72">
        <f>100*(SUM(Taulukko!F35:F37)-SUM(Taulukko!F23:F25))/SUM(Taulukko!F23:F25)</f>
        <v>5.112667302781531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5.995106035889066</v>
      </c>
      <c r="H26" s="72">
        <f>100*(SUM(Taulukko!J35:J37)-SUM(Taulukko!J23:J25))/SUM(Taulukko!J23:J25)</f>
        <v>5.765326837190413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12.263210368893331</v>
      </c>
      <c r="K26" s="72">
        <f>100*(SUM(Taulukko!N35:N37)-SUM(Taulukko!N23:N25))/SUM(Taulukko!N23:N25)</f>
        <v>12.381427858212687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6.010666832824687</v>
      </c>
      <c r="N26" s="72">
        <f>100*(SUM(Taulukko!R35:R37)-SUM(Taulukko!R23:R25))/SUM(Taulukko!R23:R25)</f>
        <v>6.495687910116649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-0.655340401092458</v>
      </c>
      <c r="Q26" s="72">
        <f>100*(SUM(Taulukko!V35:V37)-SUM(Taulukko!V23:V25))/SUM(Taulukko!V23:V25)</f>
        <v>-0.5189649179715505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1.5868734847691333</v>
      </c>
      <c r="T26" s="72">
        <f>100*(SUM(Taulukko!Z35:Z37)-SUM(Taulukko!Z23:Z25))/SUM(Taulukko!Z23:Z25)</f>
        <v>1.8755656049642013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10.234398793430502</v>
      </c>
      <c r="W26" s="72">
        <f>100*(SUM(Taulukko!AD35:AD37)-SUM(Taulukko!AD23:AD25))/SUM(Taulukko!AD23:AD25)</f>
        <v>12.565883838278312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9.962364453898612</v>
      </c>
      <c r="Z26" s="72">
        <f>100*(SUM(Taulukko!AH35:AH37)-SUM(Taulukko!AH23:AH25))/SUM(Taulukko!AH23:AH25)</f>
        <v>10.059206834225648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7.9875055778670125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4.514448595256273</v>
      </c>
      <c r="E27" s="72">
        <f>100*(SUM(Taulukko!F36:F38)-SUM(Taulukko!F24:F26))/SUM(Taulukko!F24:F26)</f>
        <v>4.976916610056756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5.679513184584178</v>
      </c>
      <c r="H27" s="72">
        <f>100*(SUM(Taulukko!J36:J38)-SUM(Taulukko!J24:J26))/SUM(Taulukko!J24:J26)</f>
        <v>5.739692805173826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11.8660758247169</v>
      </c>
      <c r="K27" s="72">
        <f>100*(SUM(Taulukko!N36:N38)-SUM(Taulukko!N24:N26))/SUM(Taulukko!N24:N26)</f>
        <v>12.61751608114796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5.935243711979008</v>
      </c>
      <c r="N27" s="72">
        <f>100*(SUM(Taulukko!R36:R38)-SUM(Taulukko!R24:R26))/SUM(Taulukko!R24:R26)</f>
        <v>6.527252215297233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-0.2510667517785924</v>
      </c>
      <c r="Q27" s="72">
        <f>100*(SUM(Taulukko!V36:V38)-SUM(Taulukko!V24:V26))/SUM(Taulukko!V24:V26)</f>
        <v>0.021203858060008903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1.16949448804435</v>
      </c>
      <c r="T27" s="72">
        <f>100*(SUM(Taulukko!Z36:Z38)-SUM(Taulukko!Z24:Z26))/SUM(Taulukko!Z24:Z26)</f>
        <v>1.7663020772793654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10.613917368652524</v>
      </c>
      <c r="W27" s="72">
        <f>100*(SUM(Taulukko!AD36:AD38)-SUM(Taulukko!AD24:AD26))/SUM(Taulukko!AD24:AD26)</f>
        <v>12.136560562382671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9.478440866734568</v>
      </c>
      <c r="Z27" s="72">
        <f>100*(SUM(Taulukko!AH36:AH38)-SUM(Taulukko!AH24:AH26))/SUM(Taulukko!AH24:AH26)</f>
        <v>10.128884974544947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8.152414709791762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4.6338340160825515</v>
      </c>
      <c r="E28" s="72">
        <f>100*(SUM(Taulukko!F37:F39)-SUM(Taulukko!F25:F27))/SUM(Taulukko!F25:F27)</f>
        <v>5.152903138892636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5.483870967741922</v>
      </c>
      <c r="H28" s="72">
        <f>100*(SUM(Taulukko!J37:J39)-SUM(Taulukko!J25:J27))/SUM(Taulukko!J25:J27)</f>
        <v>5.754527162977872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11.914062499999988</v>
      </c>
      <c r="K28" s="72">
        <f>100*(SUM(Taulukko!N37:N39)-SUM(Taulukko!N25:N27))/SUM(Taulukko!N25:N27)</f>
        <v>12.95387634936212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6.468818502116639</v>
      </c>
      <c r="N28" s="72">
        <f>100*(SUM(Taulukko!R37:R39)-SUM(Taulukko!R25:R27))/SUM(Taulukko!R25:R27)</f>
        <v>6.754042747587897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0.31574164880242334</v>
      </c>
      <c r="Q28" s="72">
        <f>100*(SUM(Taulukko!V37:V39)-SUM(Taulukko!V25:V27))/SUM(Taulukko!V25:V27)</f>
        <v>0.6146276069162532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1.231391873094771</v>
      </c>
      <c r="T28" s="72">
        <f>100*(SUM(Taulukko!Z37:Z39)-SUM(Taulukko!Z25:Z27))/SUM(Taulukko!Z25:Z27)</f>
        <v>1.7519632729257721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10.515654635743429</v>
      </c>
      <c r="W28" s="72">
        <f>100*(SUM(Taulukko!AD37:AD39)-SUM(Taulukko!AD25:AD27))/SUM(Taulukko!AD25:AD27)</f>
        <v>11.772796157554065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9.922775396907252</v>
      </c>
      <c r="Z28" s="72">
        <f>100*(SUM(Taulukko!AH37:AH39)-SUM(Taulukko!AH25:AH27))/SUM(Taulukko!AH25:AH27)</f>
        <v>10.249993314181408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8.344312692138791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5.549429524899716</v>
      </c>
      <c r="E29" s="72">
        <f>100*(SUM(Taulukko!F38:F40)-SUM(Taulukko!F26:F28))/SUM(Taulukko!F26:F28)</f>
        <v>5.639965105024805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7.269076305220893</v>
      </c>
      <c r="H29" s="72">
        <f>100*(SUM(Taulukko!J38:J40)-SUM(Taulukko!J26:J28))/SUM(Taulukko!J26:J28)</f>
        <v>5.769230769230771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13.083657587548641</v>
      </c>
      <c r="K29" s="72">
        <f>100*(SUM(Taulukko!N38:N40)-SUM(Taulukko!N26:N28))/SUM(Taulukko!N26:N28)</f>
        <v>13.339824732229797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7.194012680071549</v>
      </c>
      <c r="N29" s="72">
        <f>100*(SUM(Taulukko!R38:R40)-SUM(Taulukko!R26:R28))/SUM(Taulukko!R26:R28)</f>
        <v>7.079755190167196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0.6740266305062578</v>
      </c>
      <c r="Q29" s="72">
        <f>100*(SUM(Taulukko!V38:V40)-SUM(Taulukko!V26:V28))/SUM(Taulukko!V26:V28)</f>
        <v>1.2756447946183058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1.6867544731610282</v>
      </c>
      <c r="T29" s="72">
        <f>100*(SUM(Taulukko!Z38:Z40)-SUM(Taulukko!Z26:Z28))/SUM(Taulukko!Z26:Z28)</f>
        <v>1.8236155362897186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10.55833907517821</v>
      </c>
      <c r="W29" s="72">
        <f>100*(SUM(Taulukko!AD38:AD40)-SUM(Taulukko!AD26:AD28))/SUM(Taulukko!AD26:AD28)</f>
        <v>11.493150734080569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10.511664423403719</v>
      </c>
      <c r="Z29" s="72">
        <f>100*(SUM(Taulukko!AH38:AH40)-SUM(Taulukko!AH26:AH28))/SUM(Taulukko!AH26:AH28)</f>
        <v>10.40655396318636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9.749670619235845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6.3915880786454515</v>
      </c>
      <c r="E30" s="72">
        <f>100*(SUM(Taulukko!F39:F41)-SUM(Taulukko!F27:F29))/SUM(Taulukko!F27:F29)</f>
        <v>6.237444132194166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8.553157474020798</v>
      </c>
      <c r="H30" s="72">
        <f>100*(SUM(Taulukko!J39:J41)-SUM(Taulukko!J27:J29))/SUM(Taulukko!J27:J29)</f>
        <v>5.741626794258364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14.28571428571427</v>
      </c>
      <c r="K30" s="72">
        <f>100*(SUM(Taulukko!N39:N41)-SUM(Taulukko!N27:N29))/SUM(Taulukko!N27:N29)</f>
        <v>13.713182037662968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8.550411941177112</v>
      </c>
      <c r="N30" s="72">
        <f>100*(SUM(Taulukko!R39:R41)-SUM(Taulukko!R27:R29))/SUM(Taulukko!R27:R29)</f>
        <v>7.349604899820399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1.4086470450616038</v>
      </c>
      <c r="Q30" s="72">
        <f>100*(SUM(Taulukko!V39:V41)-SUM(Taulukko!V27:V29))/SUM(Taulukko!V27:V29)</f>
        <v>2.0225961854566807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2.020195306716157</v>
      </c>
      <c r="T30" s="72">
        <f>100*(SUM(Taulukko!Z39:Z41)-SUM(Taulukko!Z27:Z29))/SUM(Taulukko!Z27:Z29)</f>
        <v>1.9411650389304527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10.626127601021784</v>
      </c>
      <c r="W30" s="72">
        <f>100*(SUM(Taulukko!AD39:AD41)-SUM(Taulukko!AD27:AD29))/SUM(Taulukko!AD27:AD29)</f>
        <v>11.306445349340366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10.81745538258829</v>
      </c>
      <c r="Z30" s="72">
        <f>100*(SUM(Taulukko!AH39:AH41)-SUM(Taulukko!AH27:AH29))/SUM(Taulukko!AH27:AH29)</f>
        <v>10.558541205590538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9.364111498257852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7.204485092650271</v>
      </c>
      <c r="E31" s="72">
        <f>100*(SUM(Taulukko!F40:F42)-SUM(Taulukko!F28:F30))/SUM(Taulukko!F28:F30)</f>
        <v>6.700428751332292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9.6054204862495</v>
      </c>
      <c r="H31" s="72">
        <f>100*(SUM(Taulukko!J40:J42)-SUM(Taulukko!J28:J30))/SUM(Taulukko!J28:J30)</f>
        <v>5.674603174603156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15.088899567515606</v>
      </c>
      <c r="K31" s="72">
        <f>100*(SUM(Taulukko!N40:N42)-SUM(Taulukko!N28:N30))/SUM(Taulukko!N28:N30)</f>
        <v>13.977979894686476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9.053839464470306</v>
      </c>
      <c r="N31" s="72">
        <f>100*(SUM(Taulukko!R40:R42)-SUM(Taulukko!R28:R30))/SUM(Taulukko!R28:R30)</f>
        <v>7.503660901736165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2.9403770903224595</v>
      </c>
      <c r="Q31" s="72">
        <f>100*(SUM(Taulukko!V40:V42)-SUM(Taulukko!V28:V30))/SUM(Taulukko!V28:V30)</f>
        <v>2.8365898337674857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2.5169989125424035</v>
      </c>
      <c r="T31" s="72">
        <f>100*(SUM(Taulukko!Z40:Z42)-SUM(Taulukko!Z28:Z30))/SUM(Taulukko!Z28:Z30)</f>
        <v>2.0585317368813087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10.932795711893014</v>
      </c>
      <c r="W31" s="72">
        <f>100*(SUM(Taulukko!AD40:AD42)-SUM(Taulukko!AD28:AD30))/SUM(Taulukko!AD28:AD30)</f>
        <v>11.176250369099677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10.952434995044602</v>
      </c>
      <c r="Z31" s="72">
        <f>100*(SUM(Taulukko!AH40:AH42)-SUM(Taulukko!AH28:AH30))/SUM(Taulukko!AH28:AH30)</f>
        <v>10.682873167333963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10.617928633594419</v>
      </c>
      <c r="AC31" s="72">
        <f>100*(SUM(Taulukko!AL40:AL42)-SUM(Taulukko!AL28:AL30))/SUM(Taulukko!AL28:AL30)</f>
        <v>10.151843817787409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7.224006469175411</v>
      </c>
      <c r="E32" s="72">
        <f>100*(SUM(Taulukko!F41:F43)-SUM(Taulukko!F29:F31))/SUM(Taulukko!F29:F31)</f>
        <v>6.8748088824025455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8.52836176120587</v>
      </c>
      <c r="H32" s="72">
        <f>100*(SUM(Taulukko!J41:J43)-SUM(Taulukko!J29:J31))/SUM(Taulukko!J29:J31)</f>
        <v>5.608214849921007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15.380952380952385</v>
      </c>
      <c r="K32" s="72">
        <f>100*(SUM(Taulukko!N41:N43)-SUM(Taulukko!N29:N31))/SUM(Taulukko!N29:N31)</f>
        <v>14.08250355618779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9.574934702922047</v>
      </c>
      <c r="N32" s="72">
        <f>100*(SUM(Taulukko!R41:R43)-SUM(Taulukko!R29:R31))/SUM(Taulukko!R29:R31)</f>
        <v>7.599014230329583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4.506071116508944</v>
      </c>
      <c r="Q32" s="72">
        <f>100*(SUM(Taulukko!V41:V43)-SUM(Taulukko!V29:V31))/SUM(Taulukko!V29:V31)</f>
        <v>3.6339261456509986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2.4926544555594594</v>
      </c>
      <c r="T32" s="72">
        <f>100*(SUM(Taulukko!Z41:Z43)-SUM(Taulukko!Z29:Z31))/SUM(Taulukko!Z29:Z31)</f>
        <v>2.1412143421058034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10.958243228722802</v>
      </c>
      <c r="W32" s="72">
        <f>100*(SUM(Taulukko!AD41:AD43)-SUM(Taulukko!AD29:AD31))/SUM(Taulukko!AD29:AD31)</f>
        <v>11.039779303622865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10.999829661956396</v>
      </c>
      <c r="Z32" s="72">
        <f>100*(SUM(Taulukko!AH41:AH43)-SUM(Taulukko!AH29:AH31))/SUM(Taulukko!AH29:AH31)</f>
        <v>10.774458715930207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10.517241379310335</v>
      </c>
      <c r="AC32" s="72">
        <f>100*(SUM(Taulukko!AL41:AL43)-SUM(Taulukko!AL29:AL31))/SUM(Taulukko!AL29:AL31)</f>
        <v>10.521776627856852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6.978848659819589</v>
      </c>
      <c r="E33" s="72">
        <f>100*(SUM(Taulukko!F42:F44)-SUM(Taulukko!F30:F32))/SUM(Taulukko!F30:F32)</f>
        <v>6.781484779575853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7.658902487169355</v>
      </c>
      <c r="H33" s="72">
        <f>100*(SUM(Taulukko!J42:J44)-SUM(Taulukko!J30:J32))/SUM(Taulukko!J30:J32)</f>
        <v>5.542452830188688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15.075614366729681</v>
      </c>
      <c r="K33" s="72">
        <f>100*(SUM(Taulukko!N42:N44)-SUM(Taulukko!N30:N32))/SUM(Taulukko!N30:N32)</f>
        <v>14.037558685446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9.035203893321151</v>
      </c>
      <c r="N33" s="72">
        <f>100*(SUM(Taulukko!R42:R44)-SUM(Taulukko!R30:R32))/SUM(Taulukko!R30:R32)</f>
        <v>7.702142062922386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4.514948686901345</v>
      </c>
      <c r="Q33" s="72">
        <f>100*(SUM(Taulukko!V42:V44)-SUM(Taulukko!V30:V32))/SUM(Taulukko!V30:V32)</f>
        <v>4.35198558734875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2.4574088157364913</v>
      </c>
      <c r="T33" s="72">
        <f>100*(SUM(Taulukko!Z42:Z44)-SUM(Taulukko!Z30:Z32))/SUM(Taulukko!Z30:Z32)</f>
        <v>2.183000242383943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10.73159995658519</v>
      </c>
      <c r="W33" s="72">
        <f>100*(SUM(Taulukko!AD42:AD44)-SUM(Taulukko!AD30:AD32))/SUM(Taulukko!AD30:AD32)</f>
        <v>10.86856567148679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11.070393157696858</v>
      </c>
      <c r="Z33" s="72">
        <f>100*(SUM(Taulukko!AH42:AH44)-SUM(Taulukko!AH30:AH32))/SUM(Taulukko!AH30:AH32)</f>
        <v>10.834195514192928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11.292400171747524</v>
      </c>
      <c r="AC33" s="72">
        <f>100*(SUM(Taulukko!AL42:AL44)-SUM(Taulukko!AL30:AL32))/SUM(Taulukko!AL30:AL32)</f>
        <v>10.796915167095136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6.5201006772071795</v>
      </c>
      <c r="E34" s="72">
        <f>100*(SUM(Taulukko!F43:F45)-SUM(Taulukko!F31:F33))/SUM(Taulukko!F31:F33)</f>
        <v>6.554761309593116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6.904668497449978</v>
      </c>
      <c r="H34" s="72">
        <f>100*(SUM(Taulukko!J43:J45)-SUM(Taulukko!J31:J33))/SUM(Taulukko!J31:J33)</f>
        <v>5.516431924882627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14.579439252336456</v>
      </c>
      <c r="K34" s="72">
        <f>100*(SUM(Taulukko!N43:N45)-SUM(Taulukko!N31:N33))/SUM(Taulukko!N31:N33)</f>
        <v>13.89405204460967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8.959888797674564</v>
      </c>
      <c r="N34" s="72">
        <f>100*(SUM(Taulukko!R43:R45)-SUM(Taulukko!R31:R33))/SUM(Taulukko!R31:R33)</f>
        <v>7.8164991332498515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5.02883128280602</v>
      </c>
      <c r="Q34" s="72">
        <f>100*(SUM(Taulukko!V43:V45)-SUM(Taulukko!V31:V33))/SUM(Taulukko!V31:V33)</f>
        <v>5.01053086659135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1.933045091191358</v>
      </c>
      <c r="T34" s="72">
        <f>100*(SUM(Taulukko!Z43:Z45)-SUM(Taulukko!Z31:Z33))/SUM(Taulukko!Z31:Z33)</f>
        <v>2.2102768528460026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10.436284725109434</v>
      </c>
      <c r="W34" s="72">
        <f>100*(SUM(Taulukko!AD43:AD45)-SUM(Taulukko!AD31:AD33))/SUM(Taulukko!AD31:AD33)</f>
        <v>10.689970162760218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11.039282112100986</v>
      </c>
      <c r="Z34" s="72">
        <f>100*(SUM(Taulukko!AH43:AH45)-SUM(Taulukko!AH31:AH33))/SUM(Taulukko!AH31:AH33)</f>
        <v>10.863819232863715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10.799319727891172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6.191308120045744</v>
      </c>
      <c r="E35" s="72">
        <f>100*(SUM(Taulukko!F44:F46)-SUM(Taulukko!F32:F34))/SUM(Taulukko!F32:F34)</f>
        <v>6.335253478057595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6.198830409356739</v>
      </c>
      <c r="H35" s="72">
        <f>100*(SUM(Taulukko!J44:J46)-SUM(Taulukko!J32:J34))/SUM(Taulukko!J32:J34)</f>
        <v>5.410665628649271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13.686635944700457</v>
      </c>
      <c r="K35" s="72">
        <f>100*(SUM(Taulukko!N44:N46)-SUM(Taulukko!N32:N34))/SUM(Taulukko!N32:N34)</f>
        <v>13.6029411764706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8.616582041524435</v>
      </c>
      <c r="N35" s="72">
        <f>100*(SUM(Taulukko!R44:R46)-SUM(Taulukko!R32:R34))/SUM(Taulukko!R32:R34)</f>
        <v>7.907059269803838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5.144203345386265</v>
      </c>
      <c r="Q35" s="72">
        <f>100*(SUM(Taulukko!V44:V46)-SUM(Taulukko!V32:V34))/SUM(Taulukko!V32:V34)</f>
        <v>5.656651680177145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1.9101118662200745</v>
      </c>
      <c r="T35" s="72">
        <f>100*(SUM(Taulukko!Z44:Z46)-SUM(Taulukko!Z32:Z34))/SUM(Taulukko!Z32:Z34)</f>
        <v>2.265316044311241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10.442703632128959</v>
      </c>
      <c r="W35" s="72">
        <f>100*(SUM(Taulukko!AD44:AD46)-SUM(Taulukko!AD32:AD34))/SUM(Taulukko!AD32:AD34)</f>
        <v>10.529072170356285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10.790235682770541</v>
      </c>
      <c r="Z35" s="72">
        <f>100*(SUM(Taulukko!AH44:AH46)-SUM(Taulukko!AH32:AH34))/SUM(Taulukko!AH32:AH34)</f>
        <v>10.873532505944523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10.773130544993663</v>
      </c>
      <c r="AC35" s="72">
        <f>100*(SUM(Taulukko!AL44:AL46)-SUM(Taulukko!AL32:AL34))/SUM(Taulukko!AL32:AL34)</f>
        <v>10.759493670886076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6.018556046222104</v>
      </c>
      <c r="E36" s="72">
        <f>100*(SUM(Taulukko!F45:F47)-SUM(Taulukko!F33:F35))/SUM(Taulukko!F33:F35)</f>
        <v>6.2209710531234625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5.6567222006973905</v>
      </c>
      <c r="H36" s="72">
        <f>100*(SUM(Taulukko!J45:J47)-SUM(Taulukko!J33:J35))/SUM(Taulukko!J33:J35)</f>
        <v>5.305964368706425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13.493866424352575</v>
      </c>
      <c r="K36" s="72">
        <f>100*(SUM(Taulukko!N45:N47)-SUM(Taulukko!N33:N35))/SUM(Taulukko!N33:N35)</f>
        <v>13.266696955929117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8.470093874634289</v>
      </c>
      <c r="N36" s="72">
        <f>100*(SUM(Taulukko!R45:R47)-SUM(Taulukko!R33:R35))/SUM(Taulukko!R33:R35)</f>
        <v>7.970584405126116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6.893688517397943</v>
      </c>
      <c r="Q36" s="72">
        <f>100*(SUM(Taulukko!V45:V47)-SUM(Taulukko!V33:V35))/SUM(Taulukko!V33:V35)</f>
        <v>6.287448485301284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2.052696716159985</v>
      </c>
      <c r="T36" s="72">
        <f>100*(SUM(Taulukko!Z45:Z47)-SUM(Taulukko!Z33:Z35))/SUM(Taulukko!Z33:Z35)</f>
        <v>2.3699171138709114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10.380548928768505</v>
      </c>
      <c r="W36" s="72">
        <f>100*(SUM(Taulukko!AD45:AD47)-SUM(Taulukko!AD33:AD35))/SUM(Taulukko!AD33:AD35)</f>
        <v>10.368303988047966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10.722918223267232</v>
      </c>
      <c r="Z36" s="72">
        <f>100*(SUM(Taulukko!AH45:AH47)-SUM(Taulukko!AH33:AH35))/SUM(Taulukko!AH33:AH35)</f>
        <v>10.881972338786282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10.614291684078577</v>
      </c>
      <c r="AC36" s="72">
        <f>100*(SUM(Taulukko!AL45:AL47)-SUM(Taulukko!AL33:AL35))/SUM(Taulukko!AL33:AL35)</f>
        <v>10.627615062761496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6.095319879776717</v>
      </c>
      <c r="E37" s="72">
        <f>100*(SUM(Taulukko!F46:F48)-SUM(Taulukko!F34:F36))/SUM(Taulukko!F34:F36)</f>
        <v>6.244833187730577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5.401234567901256</v>
      </c>
      <c r="H37" s="72">
        <f>100*(SUM(Taulukko!J46:J48)-SUM(Taulukko!J34:J36))/SUM(Taulukko!J34:J36)</f>
        <v>5.20431765612953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12.29874776386407</v>
      </c>
      <c r="K37" s="72">
        <f>100*(SUM(Taulukko!N46:N48)-SUM(Taulukko!N34:N36))/SUM(Taulukko!N34:N36)</f>
        <v>12.938005390835558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8.288340317867068</v>
      </c>
      <c r="N37" s="72">
        <f>100*(SUM(Taulukko!R46:R48)-SUM(Taulukko!R34:R36))/SUM(Taulukko!R34:R36)</f>
        <v>8.025412056036645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7.305331631669619</v>
      </c>
      <c r="Q37" s="72">
        <f>100*(SUM(Taulukko!V46:V48)-SUM(Taulukko!V34:V36))/SUM(Taulukko!V34:V36)</f>
        <v>6.841579129817868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2.5586725868889584</v>
      </c>
      <c r="T37" s="72">
        <f>100*(SUM(Taulukko!Z46:Z48)-SUM(Taulukko!Z34:Z36))/SUM(Taulukko!Z34:Z36)</f>
        <v>2.5093095905243183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10.2832488979675</v>
      </c>
      <c r="W37" s="72">
        <f>100*(SUM(Taulukko!AD46:AD48)-SUM(Taulukko!AD34:AD36))/SUM(Taulukko!AD34:AD36)</f>
        <v>10.174364434979372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10.918588705193919</v>
      </c>
      <c r="Z37" s="72">
        <f>100*(SUM(Taulukko!AH46:AH48)-SUM(Taulukko!AH34:AH36))/SUM(Taulukko!AH34:AH36)</f>
        <v>10.89545139146488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10.484873601326154</v>
      </c>
      <c r="AC37" s="72">
        <f>100*(SUM(Taulukko!AL46:AL48)-SUM(Taulukko!AL34:AL36))/SUM(Taulukko!AL34:AL36)</f>
        <v>10.589700996677717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6.498356883051039</v>
      </c>
      <c r="E38" s="72">
        <f>100*(SUM(Taulukko!F47:F49)-SUM(Taulukko!F35:F37))/SUM(Taulukko!F35:F37)</f>
        <v>6.3371805685260565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5.463639861485205</v>
      </c>
      <c r="H38" s="72">
        <f>100*(SUM(Taulukko!J47:J49)-SUM(Taulukko!J35:J37))/SUM(Taulukko!J35:J37)</f>
        <v>5.182341650671785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12.61101243339254</v>
      </c>
      <c r="K38" s="72">
        <f>100*(SUM(Taulukko!N47:N49)-SUM(Taulukko!N35:N37))/SUM(Taulukko!N35:N37)</f>
        <v>12.616614837849847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8.34399494361894</v>
      </c>
      <c r="N38" s="72">
        <f>100*(SUM(Taulukko!R47:R49)-SUM(Taulukko!R35:R37))/SUM(Taulukko!R35:R37)</f>
        <v>8.066355608027596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7.727127586599039</v>
      </c>
      <c r="Q38" s="72">
        <f>100*(SUM(Taulukko!V47:V49)-SUM(Taulukko!V35:V37))/SUM(Taulukko!V35:V37)</f>
        <v>7.284071930054505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2.8179042255581277</v>
      </c>
      <c r="T38" s="72">
        <f>100*(SUM(Taulukko!Z47:Z49)-SUM(Taulukko!Z35:Z37))/SUM(Taulukko!Z35:Z37)</f>
        <v>2.649574336071693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9.829466097642165</v>
      </c>
      <c r="W38" s="72">
        <f>100*(SUM(Taulukko!AD47:AD49)-SUM(Taulukko!AD35:AD37))/SUM(Taulukko!AD35:AD37)</f>
        <v>9.945549496332838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11.14588971374318</v>
      </c>
      <c r="Z38" s="72">
        <f>100*(SUM(Taulukko!AH47:AH49)-SUM(Taulukko!AH35:AH37))/SUM(Taulukko!AH35:AH37)</f>
        <v>10.899073816363972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10.867768595041303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6.77078345685181</v>
      </c>
      <c r="E39" s="72">
        <f>100*(SUM(Taulukko!F48:F50)-SUM(Taulukko!F36:F38))/SUM(Taulukko!F36:F38)</f>
        <v>6.308395886895459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5.6429942418426275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13.160211267605634</v>
      </c>
      <c r="K39" s="72">
        <f>100*(SUM(Taulukko!N48:N50)-SUM(Taulukko!N36:N38))/SUM(Taulukko!N36:N38)</f>
        <v>12.258347978910358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8.47557523385329</v>
      </c>
      <c r="N39" s="72">
        <f>100*(SUM(Taulukko!R48:R50)-SUM(Taulukko!R36:R38))/SUM(Taulukko!R36:R38)</f>
        <v>8.037716575022136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8.37134317221899</v>
      </c>
      <c r="Q39" s="72">
        <f>100*(SUM(Taulukko!V48:V50)-SUM(Taulukko!V36:V38))/SUM(Taulukko!V36:V38)</f>
        <v>7.605802453996578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3.1631557909316967</v>
      </c>
      <c r="T39" s="72">
        <f>100*(SUM(Taulukko!Z48:Z50)-SUM(Taulukko!Z36:Z38))/SUM(Taulukko!Z36:Z38)</f>
        <v>2.758100748659667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9.632600784195539</v>
      </c>
      <c r="W39" s="72">
        <f>100*(SUM(Taulukko!AD48:AD50)-SUM(Taulukko!AD36:AD38))/SUM(Taulukko!AD36:AD38)</f>
        <v>9.711593177793265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11.396713873010503</v>
      </c>
      <c r="Z39" s="72">
        <f>100*(SUM(Taulukko!AH48:AH50)-SUM(Taulukko!AH36:AH38))/SUM(Taulukko!AH36:AH38)</f>
        <v>10.866419437548757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10.692339205243751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6.317793667512684</v>
      </c>
      <c r="E40" s="72">
        <f>100*(SUM(Taulukko!F49:F51)-SUM(Taulukko!F37:F39))/SUM(Taulukko!F37:F39)</f>
        <v>6.01113055128721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5.428134556574942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13.089005235602095</v>
      </c>
      <c r="K40" s="72">
        <f>100*(SUM(Taulukko!N49:N51)-SUM(Taulukko!N37:N39))/SUM(Taulukko!N37:N39)</f>
        <v>11.815812337098157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8.138757636957168</v>
      </c>
      <c r="N40" s="72">
        <f>100*(SUM(Taulukko!R49:R51)-SUM(Taulukko!R37:R39))/SUM(Taulukko!R37:R39)</f>
        <v>7.8907734936006575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8.093585136969063</v>
      </c>
      <c r="Q40" s="72">
        <f>100*(SUM(Taulukko!V49:V51)-SUM(Taulukko!V37:V39))/SUM(Taulukko!V37:V39)</f>
        <v>7.799368290884754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3.387362840163364</v>
      </c>
      <c r="T40" s="72">
        <f>100*(SUM(Taulukko!Z49:Z51)-SUM(Taulukko!Z37:Z39))/SUM(Taulukko!Z37:Z39)</f>
        <v>2.8065041574331935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9.568088296925723</v>
      </c>
      <c r="W40" s="72">
        <f>100*(SUM(Taulukko!AD49:AD51)-SUM(Taulukko!AD37:AD39))/SUM(Taulukko!AD37:AD39)</f>
        <v>9.472092590195967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11.204005174957677</v>
      </c>
      <c r="Z40" s="72">
        <f>100*(SUM(Taulukko!AH49:AH51)-SUM(Taulukko!AH37:AH39))/SUM(Taulukko!AH37:AH39)</f>
        <v>10.778166881787397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8.95824888528577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5.491484598469952</v>
      </c>
      <c r="E41" s="72">
        <f>100*(SUM(Taulukko!F50:F52)-SUM(Taulukko!F38:F40))/SUM(Taulukko!F38:F40)</f>
        <v>5.511714212064275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3.5192811681018257</v>
      </c>
      <c r="H41" s="72">
        <f>100*(SUM(Taulukko!J50:J52)-SUM(Taulukko!J38:J40))/SUM(Taulukko!J38:J40)</f>
        <v>4.886363636363628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11.913978494623652</v>
      </c>
      <c r="K41" s="72">
        <f>100*(SUM(Taulukko!N50:N52)-SUM(Taulukko!N38:N40))/SUM(Taulukko!N38:N40)</f>
        <v>11.297250859106532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7.74693068839853</v>
      </c>
      <c r="N41" s="72">
        <f>100*(SUM(Taulukko!R50:R52)-SUM(Taulukko!R38:R40))/SUM(Taulukko!R38:R40)</f>
        <v>7.65864650951924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7.996778855487101</v>
      </c>
      <c r="Q41" s="72">
        <f>100*(SUM(Taulukko!V50:V52)-SUM(Taulukko!V38:V40))/SUM(Taulukko!V38:V40)</f>
        <v>7.892960188892838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3.0978565246168768</v>
      </c>
      <c r="T41" s="72">
        <f>100*(SUM(Taulukko!Z50:Z52)-SUM(Taulukko!Z38:Z40))/SUM(Taulukko!Z38:Z40)</f>
        <v>2.784400380967734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9.51147796599785</v>
      </c>
      <c r="W41" s="72">
        <f>100*(SUM(Taulukko!AD50:AD52)-SUM(Taulukko!AD38:AD40))/SUM(Taulukko!AD38:AD40)</f>
        <v>9.176329468212714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10.826818989120044</v>
      </c>
      <c r="Z41" s="72">
        <f>100*(SUM(Taulukko!AH50:AH52)-SUM(Taulukko!AH38:AH40))/SUM(Taulukko!AH38:AH40)</f>
        <v>10.639741773414018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7.963185274109645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4.744364549871411</v>
      </c>
      <c r="E42" s="72">
        <f>100*(SUM(Taulukko!F51:F53)-SUM(Taulukko!F39:F41))/SUM(Taulukko!F39:F41)</f>
        <v>5.016102303517099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2.06185567010308</v>
      </c>
      <c r="H42" s="72">
        <f>100*(SUM(Taulukko!J51:J53)-SUM(Taulukko!J39:J41))/SUM(Taulukko!J39:J41)</f>
        <v>4.751131221719445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10.042372881355952</v>
      </c>
      <c r="K42" s="72">
        <f>100*(SUM(Taulukko!N51:N53)-SUM(Taulukko!N39:N41))/SUM(Taulukko!N39:N41)</f>
        <v>10.743099787685779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7.205496551020187</v>
      </c>
      <c r="N42" s="72">
        <f>100*(SUM(Taulukko!R51:R53)-SUM(Taulukko!R39:R41))/SUM(Taulukko!R39:R41)</f>
        <v>7.432341719588107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8.144258381117563</v>
      </c>
      <c r="Q42" s="72">
        <f>100*(SUM(Taulukko!V51:V53)-SUM(Taulukko!V39:V41))/SUM(Taulukko!V39:V41)</f>
        <v>7.913584869405083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2.6791146467653504</v>
      </c>
      <c r="T42" s="72">
        <f>100*(SUM(Taulukko!Z51:Z53)-SUM(Taulukko!Z39:Z41))/SUM(Taulukko!Z39:Z41)</f>
        <v>2.719340147479567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8.981055536050153</v>
      </c>
      <c r="W42" s="72">
        <f>100*(SUM(Taulukko!AD51:AD53)-SUM(Taulukko!AD39:AD41))/SUM(Taulukko!AD39:AD41)</f>
        <v>8.786173771267052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10.545333247610115</v>
      </c>
      <c r="Z42" s="72">
        <f>100*(SUM(Taulukko!AH51:AH53)-SUM(Taulukko!AH39:AH41))/SUM(Taulukko!AH39:AH41)</f>
        <v>10.472499333289315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7.885304659498189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4.4350792090140505</v>
      </c>
      <c r="E43" s="72">
        <f>100*(SUM(Taulukko!F52:F54)-SUM(Taulukko!F40:F42))/SUM(Taulukko!F40:F42)</f>
        <v>4.677418075196385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1.1636363636363596</v>
      </c>
      <c r="H43" s="72">
        <f>100*(SUM(Taulukko!J52:J54)-SUM(Taulukko!J40:J42))/SUM(Taulukko!J40:J42)</f>
        <v>4.693954187007157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9.018789144050114</v>
      </c>
      <c r="K43" s="72">
        <f>100*(SUM(Taulukko!N52:N54)-SUM(Taulukko!N40:N42))/SUM(Taulukko!N40:N42)</f>
        <v>10.247795044099108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7.3057069502769965</v>
      </c>
      <c r="N43" s="72">
        <f>100*(SUM(Taulukko!R52:R54)-SUM(Taulukko!R40:R42))/SUM(Taulukko!R40:R42)</f>
        <v>7.279941513621878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8.490036880503927</v>
      </c>
      <c r="Q43" s="72">
        <f>100*(SUM(Taulukko!V52:V54)-SUM(Taulukko!V40:V42))/SUM(Taulukko!V40:V42)</f>
        <v>7.847619047619058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2.2773515487828053</v>
      </c>
      <c r="T43" s="72">
        <f>100*(SUM(Taulukko!Z52:Z54)-SUM(Taulukko!Z40:Z42))/SUM(Taulukko!Z40:Z42)</f>
        <v>2.6612108500329974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8.212249842159565</v>
      </c>
      <c r="W43" s="72">
        <f>100*(SUM(Taulukko!AD52:AD54)-SUM(Taulukko!AD40:AD42))/SUM(Taulukko!AD40:AD42)</f>
        <v>8.34177154154009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10.40616105559882</v>
      </c>
      <c r="Z43" s="72">
        <f>100*(SUM(Taulukko!AH52:AH54)-SUM(Taulukko!AH40:AH42))/SUM(Taulukko!AH40:AH42)</f>
        <v>10.290130668588963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7.671125098347758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4.328702226459993</v>
      </c>
      <c r="E44" s="72">
        <f>100*(SUM(Taulukko!F53:F55)-SUM(Taulukko!F41:F43))/SUM(Taulukko!F41:F43)</f>
        <v>4.52100411280647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1.9736842105263073</v>
      </c>
      <c r="H44" s="72">
        <f>100*(SUM(Taulukko!J53:J55)-SUM(Taulukko!J41:J43))/SUM(Taulukko!J41:J43)</f>
        <v>4.6372475691847335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8.543128353281052</v>
      </c>
      <c r="K44" s="72">
        <f>100*(SUM(Taulukko!N53:N55)-SUM(Taulukko!N41:N43))/SUM(Taulukko!N41:N43)</f>
        <v>9.8503740648379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7.204271538091965</v>
      </c>
      <c r="N44" s="72">
        <f>100*(SUM(Taulukko!R53:R55)-SUM(Taulukko!R41:R43))/SUM(Taulukko!R41:R43)</f>
        <v>7.188690016247582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7.9688033965031275</v>
      </c>
      <c r="Q44" s="72">
        <f>100*(SUM(Taulukko!V53:V55)-SUM(Taulukko!V41:V43))/SUM(Taulukko!V41:V43)</f>
        <v>7.678759383661349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2.252284179035751</v>
      </c>
      <c r="T44" s="72">
        <f>100*(SUM(Taulukko!Z53:Z55)-SUM(Taulukko!Z41:Z43))/SUM(Taulukko!Z41:Z43)</f>
        <v>2.6510849347697434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7.824933271021582</v>
      </c>
      <c r="W44" s="72">
        <f>100*(SUM(Taulukko!AD53:AD55)-SUM(Taulukko!AD41:AD43))/SUM(Taulukko!AD41:AD43)</f>
        <v>7.918236415775893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9.976160679482193</v>
      </c>
      <c r="Z44" s="72">
        <f>100*(SUM(Taulukko!AH53:AH55)-SUM(Taulukko!AH41:AH43))/SUM(Taulukko!AH41:AH43)</f>
        <v>10.102156220663355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7.0982839313572725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4.34583171538243</v>
      </c>
      <c r="E45" s="72">
        <f>100*(SUM(Taulukko!F54:F56)-SUM(Taulukko!F42:F44))/SUM(Taulukko!F42:F44)</f>
        <v>4.516528863724859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2.493582691602498</v>
      </c>
      <c r="H45" s="72">
        <f>100*(SUM(Taulukko!J54:J56)-SUM(Taulukko!J42:J44))/SUM(Taulukko!J42:J44)</f>
        <v>4.618249534450643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8.952772073921976</v>
      </c>
      <c r="K45" s="72">
        <f>100*(SUM(Taulukko!N54:N56)-SUM(Taulukko!N42:N44))/SUM(Taulukko!N42:N44)</f>
        <v>9.592424866200112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7.176363098875888</v>
      </c>
      <c r="N45" s="72">
        <f>100*(SUM(Taulukko!R54:R56)-SUM(Taulukko!R42:R44))/SUM(Taulukko!R42:R44)</f>
        <v>7.121133648678098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8.200138931136134</v>
      </c>
      <c r="Q45" s="72">
        <f>100*(SUM(Taulukko!V54:V56)-SUM(Taulukko!V42:V44))/SUM(Taulukko!V42:V44)</f>
        <v>7.405982789872643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2.291046097921204</v>
      </c>
      <c r="T45" s="72">
        <f>100*(SUM(Taulukko!Z54:Z56)-SUM(Taulukko!Z42:Z44))/SUM(Taulukko!Z42:Z44)</f>
        <v>2.7056212000738666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7.458751676907342</v>
      </c>
      <c r="W45" s="72">
        <f>100*(SUM(Taulukko!AD54:AD56)-SUM(Taulukko!AD42:AD44))/SUM(Taulukko!AD42:AD44)</f>
        <v>7.5479713639068375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9.561929171497724</v>
      </c>
      <c r="Z45" s="72">
        <f>100*(SUM(Taulukko!AH54:AH56)-SUM(Taulukko!AH42:AH44))/SUM(Taulukko!AH42:AH44)</f>
        <v>9.92987691311862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6.0570987654320945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4.612871834790914</v>
      </c>
      <c r="E46" s="72">
        <f>100*(SUM(Taulukko!F55:F57)-SUM(Taulukko!F43:F45))/SUM(Taulukko!F43:F45)</f>
        <v>4.612659115405982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2.972477064220192</v>
      </c>
      <c r="H46" s="72">
        <f>100*(SUM(Taulukko!J55:J57)-SUM(Taulukko!J43:J45))/SUM(Taulukko!J43:J45)</f>
        <v>4.523544679273263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9.380097879282228</v>
      </c>
      <c r="K46" s="72">
        <f>100*(SUM(Taulukko!N55:N57)-SUM(Taulukko!N43:N45))/SUM(Taulukko!N43:N45)</f>
        <v>9.424724602203202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7.002349220347739</v>
      </c>
      <c r="N46" s="72">
        <f>100*(SUM(Taulukko!R55:R57)-SUM(Taulukko!R43:R45))/SUM(Taulukko!R43:R45)</f>
        <v>7.063321742186641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6.831362594080876</v>
      </c>
      <c r="Q46" s="72">
        <f>100*(SUM(Taulukko!V55:V57)-SUM(Taulukko!V43:V45))/SUM(Taulukko!V43:V45)</f>
        <v>7.0497873086789955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2.8577582053446573</v>
      </c>
      <c r="T46" s="72">
        <f>100*(SUM(Taulukko!Z55:Z57)-SUM(Taulukko!Z43:Z45))/SUM(Taulukko!Z43:Z45)</f>
        <v>2.8118384044358242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8.251249692065699</v>
      </c>
      <c r="W46" s="72">
        <f>100*(SUM(Taulukko!AD55:AD57)-SUM(Taulukko!AD43:AD45))/SUM(Taulukko!AD43:AD45)</f>
        <v>7.226090326611115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9.62587939759299</v>
      </c>
      <c r="Z46" s="72">
        <f>100*(SUM(Taulukko!AH55:AH57)-SUM(Taulukko!AH43:AH45))/SUM(Taulukko!AH43:AH45)</f>
        <v>9.789882948104594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6.446661550268593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4.813545398602821</v>
      </c>
      <c r="E47" s="72">
        <f>100*(SUM(Taulukko!F56:F58)-SUM(Taulukko!F44:F46))/SUM(Taulukko!F44:F46)</f>
        <v>4.721293334100776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3.4508076358296327</v>
      </c>
      <c r="H47" s="72">
        <f>100*(SUM(Taulukko!J56:J58)-SUM(Taulukko!J44:J46))/SUM(Taulukko!J44:J46)</f>
        <v>4.54209748892174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9.606809890555327</v>
      </c>
      <c r="K47" s="72">
        <f>100*(SUM(Taulukko!N56:N58)-SUM(Taulukko!N44:N46))/SUM(Taulukko!N44:N46)</f>
        <v>9.344660194174756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6.990982278117576</v>
      </c>
      <c r="N47" s="72">
        <f>100*(SUM(Taulukko!R56:R58)-SUM(Taulukko!R44:R46))/SUM(Taulukko!R44:R46)</f>
        <v>7.0245792423054105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7.06984244126393</v>
      </c>
      <c r="Q47" s="72">
        <f>100*(SUM(Taulukko!V56:V58)-SUM(Taulukko!V44:V46))/SUM(Taulukko!V44:V46)</f>
        <v>6.650089158010809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3.20160442840624</v>
      </c>
      <c r="T47" s="72">
        <f>100*(SUM(Taulukko!Z56:Z58)-SUM(Taulukko!Z44:Z46))/SUM(Taulukko!Z44:Z46)</f>
        <v>2.9307487149628706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7.666895455323219</v>
      </c>
      <c r="W47" s="72">
        <f>100*(SUM(Taulukko!AD56:AD58)-SUM(Taulukko!AD44:AD46))/SUM(Taulukko!AD44:AD46)</f>
        <v>6.964243955405507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9.67269778577908</v>
      </c>
      <c r="Z47" s="72">
        <f>100*(SUM(Taulukko!AH56:AH58)-SUM(Taulukko!AH44:AH46))/SUM(Taulukko!AH44:AH46)</f>
        <v>9.674006130893767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6.3691838291380805</v>
      </c>
      <c r="AC47" s="72">
        <f>100*(SUM(Taulukko!AL56:AL58)-SUM(Taulukko!AL44:AL46))/SUM(Taulukko!AL44:AL46)</f>
        <v>6.171428571428589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4.8720840168089925</v>
      </c>
      <c r="E48" s="72">
        <f>100*(SUM(Taulukko!F57:F59)-SUM(Taulukko!F45:F47))/SUM(Taulukko!F45:F47)</f>
        <v>4.771981268893141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3.8870553722038954</v>
      </c>
      <c r="H48" s="72">
        <f>100*(SUM(Taulukko!J57:J59)-SUM(Taulukko!J45:J47))/SUM(Taulukko!J45:J47)</f>
        <v>4.56050018389115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9.087269815852679</v>
      </c>
      <c r="K48" s="72">
        <f>100*(SUM(Taulukko!N57:N59)-SUM(Taulukko!N45:N47))/SUM(Taulukko!N45:N47)</f>
        <v>9.306056959486558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7.053234758094651</v>
      </c>
      <c r="N48" s="72">
        <f>100*(SUM(Taulukko!R57:R59)-SUM(Taulukko!R45:R47))/SUM(Taulukko!R45:R47)</f>
        <v>7.000468170774885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5.3672760825911245</v>
      </c>
      <c r="Q48" s="72">
        <f>100*(SUM(Taulukko!V57:V59)-SUM(Taulukko!V45:V47))/SUM(Taulukko!V45:V47)</f>
        <v>6.253212950055236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3.2205797050625784</v>
      </c>
      <c r="T48" s="72">
        <f>100*(SUM(Taulukko!Z57:Z59)-SUM(Taulukko!Z45:Z47))/SUM(Taulukko!Z45:Z47)</f>
        <v>3.0329370640877458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7.599831810989625</v>
      </c>
      <c r="W48" s="72">
        <f>100*(SUM(Taulukko!AD57:AD59)-SUM(Taulukko!AD45:AD47))/SUM(Taulukko!AD45:AD47)</f>
        <v>6.799916394314818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9.676690343133632</v>
      </c>
      <c r="Z48" s="72">
        <f>100*(SUM(Taulukko!AH57:AH59)-SUM(Taulukko!AH45:AH47))/SUM(Taulukko!AH45:AH47)</f>
        <v>9.564850245770995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6.044578768417053</v>
      </c>
      <c r="AC48" s="72">
        <f>100*(SUM(Taulukko!AL57:AL59)-SUM(Taulukko!AL45:AL47))/SUM(Taulukko!AL45:AL47)</f>
        <v>5.975794251134671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4.768518382255571</v>
      </c>
      <c r="E49" s="72">
        <f>100*(SUM(Taulukko!F58:F60)-SUM(Taulukko!F46:F48))/SUM(Taulukko!F46:F48)</f>
        <v>4.761973117674039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4.0995607613469724</v>
      </c>
      <c r="H49" s="72">
        <f>100*(SUM(Taulukko!J58:J60)-SUM(Taulukko!J46:J48))/SUM(Taulukko!J46:J48)</f>
        <v>4.653719311102985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9.239346873755448</v>
      </c>
      <c r="K49" s="72">
        <f>100*(SUM(Taulukko!N58:N60)-SUM(Taulukko!N46:N48))/SUM(Taulukko!N46:N48)</f>
        <v>9.268098647573593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6.9950297735536635</v>
      </c>
      <c r="N49" s="72">
        <f>100*(SUM(Taulukko!R58:R60)-SUM(Taulukko!R46:R48))/SUM(Taulukko!R46:R48)</f>
        <v>6.955851877975412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5.558343547215353</v>
      </c>
      <c r="Q49" s="72">
        <f>100*(SUM(Taulukko!V58:V60)-SUM(Taulukko!V46:V48))/SUM(Taulukko!V46:V48)</f>
        <v>5.918833165446206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3.143390867201191</v>
      </c>
      <c r="T49" s="72">
        <f>100*(SUM(Taulukko!Z58:Z60)-SUM(Taulukko!Z46:Z48))/SUM(Taulukko!Z46:Z48)</f>
        <v>3.121072475911193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6.567853813065706</v>
      </c>
      <c r="W49" s="72">
        <f>100*(SUM(Taulukko!AD58:AD60)-SUM(Taulukko!AD46:AD48))/SUM(Taulukko!AD46:AD48)</f>
        <v>6.7427573875854785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9.468907603988917</v>
      </c>
      <c r="Z49" s="72">
        <f>100*(SUM(Taulukko!AH58:AH60)-SUM(Taulukko!AH46:AH48))/SUM(Taulukko!AH46:AH48)</f>
        <v>9.454983912706744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5.626406601650412</v>
      </c>
      <c r="AC49" s="72">
        <f>100*(SUM(Taulukko!AL58:AL60)-SUM(Taulukko!AL46:AL48))/SUM(Taulukko!AL46:AL48)</f>
        <v>5.782951558392825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4.680907950518706</v>
      </c>
      <c r="E50" s="72">
        <f>100*(SUM(Taulukko!F59:F61)-SUM(Taulukko!F47:F49))/SUM(Taulukko!F47:F49)</f>
        <v>4.738289345300003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4.195549069682597</v>
      </c>
      <c r="H50" s="72">
        <f>100*(SUM(Taulukko!J59:J61)-SUM(Taulukko!J47:J49))/SUM(Taulukko!J47:J49)</f>
        <v>4.7080291970802834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8.951104100946344</v>
      </c>
      <c r="K50" s="72">
        <f>100*(SUM(Taulukko!N59:N61)-SUM(Taulukko!N47:N49))/SUM(Taulukko!N47:N49)</f>
        <v>9.270216962524655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7.026984446655707</v>
      </c>
      <c r="N50" s="72">
        <f>100*(SUM(Taulukko!R59:R61)-SUM(Taulukko!R47:R49))/SUM(Taulukko!R47:R49)</f>
        <v>6.854640841515286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5.142209053638931</v>
      </c>
      <c r="Q50" s="72">
        <f>100*(SUM(Taulukko!V59:V61)-SUM(Taulukko!V47:V49))/SUM(Taulukko!V47:V49)</f>
        <v>5.668906366937321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3.1771865698157646</v>
      </c>
      <c r="T50" s="72">
        <f>100*(SUM(Taulukko!Z59:Z61)-SUM(Taulukko!Z47:Z49))/SUM(Taulukko!Z47:Z49)</f>
        <v>3.2110839619874394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6.9843615457215185</v>
      </c>
      <c r="W50" s="72">
        <f>100*(SUM(Taulukko!AD59:AD61)-SUM(Taulukko!AD47:AD49))/SUM(Taulukko!AD47:AD49)</f>
        <v>6.746689518189548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9.273098236638296</v>
      </c>
      <c r="Z50" s="72">
        <f>100*(SUM(Taulukko!AH59:AH61)-SUM(Taulukko!AH47:AH49))/SUM(Taulukko!AH47:AH49)</f>
        <v>9.35044790706733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5.590756615728684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4.608759662196385</v>
      </c>
      <c r="E51" s="72">
        <f>100*(SUM(Taulukko!F60:F62)-SUM(Taulukko!F48:F50))/SUM(Taulukko!F48:F50)</f>
        <v>4.76278287147987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4.287790697674401</v>
      </c>
      <c r="H51" s="72">
        <f>100*(SUM(Taulukko!J60:J62)-SUM(Taulukko!J48:J50))/SUM(Taulukko!J48:J50)</f>
        <v>4.83636363636362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8.168028004667445</v>
      </c>
      <c r="K51" s="72">
        <f>100*(SUM(Taulukko!N60:N62)-SUM(Taulukko!N48:N50))/SUM(Taulukko!N48:N50)</f>
        <v>9.315068493150667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6.739003330892258</v>
      </c>
      <c r="N51" s="72">
        <f>100*(SUM(Taulukko!R60:R62)-SUM(Taulukko!R48:R50))/SUM(Taulukko!R48:R50)</f>
        <v>6.6947246342553655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4.44907250448007</v>
      </c>
      <c r="Q51" s="72">
        <f>100*(SUM(Taulukko!V60:V62)-SUM(Taulukko!V48:V50))/SUM(Taulukko!V48:V50)</f>
        <v>5.52129303763292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3.3686193053557782</v>
      </c>
      <c r="T51" s="72">
        <f>100*(SUM(Taulukko!Z60:Z62)-SUM(Taulukko!Z48:Z50))/SUM(Taulukko!Z48:Z50)</f>
        <v>3.3103262633587307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6.812324929971992</v>
      </c>
      <c r="W51" s="72">
        <f>100*(SUM(Taulukko!AD60:AD62)-SUM(Taulukko!AD48:AD50))/SUM(Taulukko!AD48:AD50)</f>
        <v>6.752909029756631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9.222492619947621</v>
      </c>
      <c r="Z51" s="72">
        <f>100*(SUM(Taulukko!AH60:AH62)-SUM(Taulukko!AH48:AH50))/SUM(Taulukko!AH48:AH50)</f>
        <v>9.259253523068171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5.5144337527757346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4.705871228101832</v>
      </c>
      <c r="E52" s="72">
        <f>100*(SUM(Taulukko!F61:F63)-SUM(Taulukko!F49:F51))/SUM(Taulukko!F49:F51)</f>
        <v>4.891635119394281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4.641044234952869</v>
      </c>
      <c r="H52" s="72">
        <f>100*(SUM(Taulukko!J61:J63)-SUM(Taulukko!J49:J51))/SUM(Taulukko!J49:J51)</f>
        <v>5.036231884057963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8.217592592592597</v>
      </c>
      <c r="K52" s="72">
        <f>100*(SUM(Taulukko!N61:N63)-SUM(Taulukko!N49:N51))/SUM(Taulukko!N49:N51)</f>
        <v>9.479409479409494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6.390394843578522</v>
      </c>
      <c r="N52" s="72">
        <f>100*(SUM(Taulukko!R61:R63)-SUM(Taulukko!R49:R51))/SUM(Taulukko!R49:R51)</f>
        <v>6.532671252170003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4.709329404407798</v>
      </c>
      <c r="Q52" s="72">
        <f>100*(SUM(Taulukko!V61:V63)-SUM(Taulukko!V49:V51))/SUM(Taulukko!V49:V51)</f>
        <v>5.513611107202605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3.14149598211162</v>
      </c>
      <c r="T52" s="72">
        <f>100*(SUM(Taulukko!Z61:Z63)-SUM(Taulukko!Z49:Z51))/SUM(Taulukko!Z49:Z51)</f>
        <v>3.427003413646424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6.711176340521272</v>
      </c>
      <c r="W52" s="72">
        <f>100*(SUM(Taulukko!AD61:AD63)-SUM(Taulukko!AD49:AD51))/SUM(Taulukko!AD49:AD51)</f>
        <v>6.762295157908933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8.67523580472799</v>
      </c>
      <c r="Z52" s="72">
        <f>100*(SUM(Taulukko!AH61:AH63)-SUM(Taulukko!AH49:AH51))/SUM(Taulukko!AH49:AH51)</f>
        <v>9.19648897301042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6.212797619047614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5.033209866104525</v>
      </c>
      <c r="E53" s="72">
        <f>100*(SUM(Taulukko!F62:F64)-SUM(Taulukko!F50:F52))/SUM(Taulukko!F50:F52)</f>
        <v>5.141788425104274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5.135623869801081</v>
      </c>
      <c r="H53" s="72">
        <f>100*(SUM(Taulukko!J62:J64)-SUM(Taulukko!J50:J52))/SUM(Taulukko!J50:J52)</f>
        <v>5.272661610689789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9.0315142198309</v>
      </c>
      <c r="K53" s="72">
        <f>100*(SUM(Taulukko!N62:N64)-SUM(Taulukko!N50:N52))/SUM(Taulukko!N50:N52)</f>
        <v>9.76456966422229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6.1884324634749674</v>
      </c>
      <c r="N53" s="72">
        <f>100*(SUM(Taulukko!R62:R64)-SUM(Taulukko!R50:R52))/SUM(Taulukko!R50:R52)</f>
        <v>6.44541457921915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5.327641776647445</v>
      </c>
      <c r="Q53" s="72">
        <f>100*(SUM(Taulukko!V62:V64)-SUM(Taulukko!V50:V52))/SUM(Taulukko!V50:V52)</f>
        <v>5.6289615091393275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3.149926823409313</v>
      </c>
      <c r="T53" s="72">
        <f>100*(SUM(Taulukko!Z62:Z64)-SUM(Taulukko!Z50:Z52))/SUM(Taulukko!Z50:Z52)</f>
        <v>3.586272044754867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6.4099279470694</v>
      </c>
      <c r="W53" s="72">
        <f>100*(SUM(Taulukko!AD62:AD64)-SUM(Taulukko!AD50:AD52))/SUM(Taulukko!AD50:AD52)</f>
        <v>6.836588105818573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8.70592489674728</v>
      </c>
      <c r="Z53" s="72">
        <f>100*(SUM(Taulukko!AH62:AH64)-SUM(Taulukko!AH50:AH52))/SUM(Taulukko!AH50:AH52)</f>
        <v>9.188385344176568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6.671608598962194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5.439673275583919</v>
      </c>
      <c r="E54" s="72">
        <f>100*(SUM(Taulukko!F63:F65)-SUM(Taulukko!F51:F53))/SUM(Taulukko!F51:F53)</f>
        <v>5.476863394454886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5.4834054834054795</v>
      </c>
      <c r="H54" s="72">
        <f>100*(SUM(Taulukko!J63:J65)-SUM(Taulukko!J51:J53))/SUM(Taulukko!J51:J53)</f>
        <v>5.543556515478775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10.666153253754304</v>
      </c>
      <c r="K54" s="72">
        <f>100*(SUM(Taulukko!N63:N65)-SUM(Taulukko!N51:N53))/SUM(Taulukko!N51:N53)</f>
        <v>10.084355828220861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6.515662475470623</v>
      </c>
      <c r="N54" s="72">
        <f>100*(SUM(Taulukko!R63:R65)-SUM(Taulukko!R51:R53))/SUM(Taulukko!R51:R53)</f>
        <v>6.449860974176128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10.469077051578846</v>
      </c>
      <c r="Q54" s="72">
        <f>100*(SUM(Taulukko!V63:V65)-SUM(Taulukko!V51:V53))/SUM(Taulukko!V51:V53)</f>
        <v>5.802587102007549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3.593282735069726</v>
      </c>
      <c r="T54" s="72">
        <f>100*(SUM(Taulukko!Z63:Z65)-SUM(Taulukko!Z51:Z53))/SUM(Taulukko!Z51:Z53)</f>
        <v>3.8003763328749867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6.9313879892055</v>
      </c>
      <c r="W54" s="72">
        <f>100*(SUM(Taulukko!AD63:AD65)-SUM(Taulukko!AD51:AD53))/SUM(Taulukko!AD51:AD53)</f>
        <v>7.013612972275582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8.775221411390698</v>
      </c>
      <c r="Z54" s="72">
        <f>100*(SUM(Taulukko!AH63:AH65)-SUM(Taulukko!AH51:AH53))/SUM(Taulukko!AH51:AH53)</f>
        <v>9.246465976510471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7.0874861572536165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5.8494476832720075</v>
      </c>
      <c r="E55" s="72">
        <f>100*(SUM(Taulukko!F64:F66)-SUM(Taulukko!F52:F54))/SUM(Taulukko!F52:F54)</f>
        <v>5.847910792733719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5.715312724658531</v>
      </c>
      <c r="H55" s="72">
        <f>100*(SUM(Taulukko!J64:J66)-SUM(Taulukko!J52:J54))/SUM(Taulukko!J52:J54)</f>
        <v>5.738880918220946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11.145155112983517</v>
      </c>
      <c r="K55" s="72">
        <f>100*(SUM(Taulukko!N64:N66)-SUM(Taulukko!N52:N54))/SUM(Taulukko!N52:N54)</f>
        <v>10.43809523809523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6.492751948551378</v>
      </c>
      <c r="N55" s="72">
        <f>100*(SUM(Taulukko!R64:R66)-SUM(Taulukko!R52:R54))/SUM(Taulukko!R52:R54)</f>
        <v>6.493035356181467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10.024781555984001</v>
      </c>
      <c r="Q55" s="72">
        <f>100*(SUM(Taulukko!V64:V66)-SUM(Taulukko!V52:V54))/SUM(Taulukko!V52:V54)</f>
        <v>5.997727503874063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4.10719733613097</v>
      </c>
      <c r="T55" s="72">
        <f>100*(SUM(Taulukko!Z64:Z66)-SUM(Taulukko!Z52:Z54))/SUM(Taulukko!Z52:Z54)</f>
        <v>4.046323785484875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7.3750775433676505</v>
      </c>
      <c r="W55" s="72">
        <f>100*(SUM(Taulukko!AD64:AD66)-SUM(Taulukko!AD52:AD54))/SUM(Taulukko!AD52:AD54)</f>
        <v>7.23860707174694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9.04662185909056</v>
      </c>
      <c r="Z55" s="72">
        <f>100*(SUM(Taulukko!AH64:AH66)-SUM(Taulukko!AH52:AH54))/SUM(Taulukko!AH52:AH54)</f>
        <v>9.364201498281284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6.86883449031787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6.261269057323009</v>
      </c>
      <c r="E56" s="72">
        <f>100*(SUM(Taulukko!F65:F67)-SUM(Taulukko!F53:F55))/SUM(Taulukko!F53:F55)</f>
        <v>6.219343392849171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5.878136200716837</v>
      </c>
      <c r="H56" s="72">
        <f>100*(SUM(Taulukko!J65:J67)-SUM(Taulukko!J53:J55))/SUM(Taulukko!J53:J55)</f>
        <v>5.932809149392432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11.292775665399237</v>
      </c>
      <c r="K56" s="72">
        <f>100*(SUM(Taulukko!N65:N67)-SUM(Taulukko!N53:N55))/SUM(Taulukko!N53:N55)</f>
        <v>10.745365115399158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6.651242204663061</v>
      </c>
      <c r="N56" s="72">
        <f>100*(SUM(Taulukko!R65:R67)-SUM(Taulukko!R53:R55))/SUM(Taulukko!R53:R55)</f>
        <v>6.516292438069189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10.449360664834439</v>
      </c>
      <c r="Q56" s="72">
        <f>100*(SUM(Taulukko!V65:V67)-SUM(Taulukko!V53:V55))/SUM(Taulukko!V53:V55)</f>
        <v>6.226070739176511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4.609953533475509</v>
      </c>
      <c r="T56" s="72">
        <f>100*(SUM(Taulukko!Z65:Z67)-SUM(Taulukko!Z53:Z55))/SUM(Taulukko!Z53:Z55)</f>
        <v>4.284370074341214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7.587011853683382</v>
      </c>
      <c r="W56" s="72">
        <f>100*(SUM(Taulukko!AD65:AD67)-SUM(Taulukko!AD53:AD55))/SUM(Taulukko!AD53:AD55)</f>
        <v>7.431192693863628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9.548801544910893</v>
      </c>
      <c r="Z56" s="72">
        <f>100*(SUM(Taulukko!AH65:AH67)-SUM(Taulukko!AH53:AH55))/SUM(Taulukko!AH53:AH55)</f>
        <v>9.521646225361232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7.101238164603059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6.829894456252855</v>
      </c>
      <c r="E57" s="72">
        <f>100*(SUM(Taulukko!F66:F68)-SUM(Taulukko!F54:F56))/SUM(Taulukko!F54:F56)</f>
        <v>6.51601361903744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6.404293381037559</v>
      </c>
      <c r="H57" s="72">
        <f>100*(SUM(Taulukko!J66:J68)-SUM(Taulukko!J54:J56))/SUM(Taulukko!J54:J56)</f>
        <v>6.08757564969741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11.684885035808497</v>
      </c>
      <c r="K57" s="72">
        <f>100*(SUM(Taulukko!N66:N68)-SUM(Taulukko!N54:N56))/SUM(Taulukko!N54:N56)</f>
        <v>11.006761833208095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6.488726760835121</v>
      </c>
      <c r="N57" s="72">
        <f>100*(SUM(Taulukko!R66:R68)-SUM(Taulukko!R54:R56))/SUM(Taulukko!R54:R56)</f>
        <v>6.483503132135755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6.087871280429156</v>
      </c>
      <c r="Q57" s="72">
        <f>100*(SUM(Taulukko!V66:V68)-SUM(Taulukko!V54:V56))/SUM(Taulukko!V54:V56)</f>
        <v>6.497405135955266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4.893525851986363</v>
      </c>
      <c r="T57" s="72">
        <f>100*(SUM(Taulukko!Z66:Z68)-SUM(Taulukko!Z54:Z56))/SUM(Taulukko!Z54:Z56)</f>
        <v>4.479793197179711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7.667062171473429</v>
      </c>
      <c r="W57" s="72">
        <f>100*(SUM(Taulukko!AD66:AD68)-SUM(Taulukko!AD54:AD56))/SUM(Taulukko!AD54:AD56)</f>
        <v>7.561345469553324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9.916798083389057</v>
      </c>
      <c r="Z57" s="72">
        <f>100*(SUM(Taulukko!AH66:AH68)-SUM(Taulukko!AH54:AH56))/SUM(Taulukko!AH54:AH56)</f>
        <v>9.68747315125067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7.893779556202272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6.782917614022271</v>
      </c>
      <c r="E58" s="72">
        <f>100*(SUM(Taulukko!F67:F69)-SUM(Taulukko!F55:F57))/SUM(Taulukko!F55:F57)</f>
        <v>6.66186317830261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6.521739130434766</v>
      </c>
      <c r="H58" s="72">
        <f>100*(SUM(Taulukko!J67:J69)-SUM(Taulukko!J55:J57))/SUM(Taulukko!J55:J57)</f>
        <v>6.278822277403351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11.148396718866508</v>
      </c>
      <c r="K58" s="72">
        <f>100*(SUM(Taulukko!N67:N69)-SUM(Taulukko!N55:N57))/SUM(Taulukko!N55:N57)</f>
        <v>11.148396718866508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6.516078196206717</v>
      </c>
      <c r="N58" s="72">
        <f>100*(SUM(Taulukko!R67:R69)-SUM(Taulukko!R55:R57))/SUM(Taulukko!R55:R57)</f>
        <v>6.391661817150873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7.19263107610385</v>
      </c>
      <c r="Q58" s="72">
        <f>100*(SUM(Taulukko!V67:V69)-SUM(Taulukko!V55:V57))/SUM(Taulukko!V55:V57)</f>
        <v>6.788041552515366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4.871505989582345</v>
      </c>
      <c r="T58" s="72">
        <f>100*(SUM(Taulukko!Z67:Z69)-SUM(Taulukko!Z55:Z57))/SUM(Taulukko!Z55:Z57)</f>
        <v>4.619878851835493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6.699085296690005</v>
      </c>
      <c r="W58" s="72">
        <f>100*(SUM(Taulukko!AD67:AD69)-SUM(Taulukko!AD55:AD57))/SUM(Taulukko!AD55:AD57)</f>
        <v>7.631068631569266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10.003848553885645</v>
      </c>
      <c r="Z58" s="72">
        <f>100*(SUM(Taulukko!AH67:AH69)-SUM(Taulukko!AH55:AH57))/SUM(Taulukko!AH55:AH57)</f>
        <v>9.840763921438876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7.642393655371322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6.690377765423813</v>
      </c>
      <c r="E59" s="72">
        <f>100*(SUM(Taulukko!F68:F70)-SUM(Taulukko!F56:F58))/SUM(Taulukko!F56:F58)</f>
        <v>6.70533300425814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6.671398154719685</v>
      </c>
      <c r="H59" s="72">
        <f>100*(SUM(Taulukko!J68:J70)-SUM(Taulukko!J56:J58))/SUM(Taulukko!J56:J58)</f>
        <v>6.393500529848118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11.020710059171623</v>
      </c>
      <c r="K59" s="72">
        <f>100*(SUM(Taulukko!N68:N70)-SUM(Taulukko!N56:N58))/SUM(Taulukko!N56:N58)</f>
        <v>11.246762856085844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6.301345097670904</v>
      </c>
      <c r="N59" s="72">
        <f>100*(SUM(Taulukko!R68:R70)-SUM(Taulukko!R56:R58))/SUM(Taulukko!R56:R58)</f>
        <v>6.253739366425056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6.8737202299282725</v>
      </c>
      <c r="Q59" s="72">
        <f>100*(SUM(Taulukko!V68:V70)-SUM(Taulukko!V56:V58))/SUM(Taulukko!V56:V58)</f>
        <v>7.064595416017561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4.6953085182807826</v>
      </c>
      <c r="T59" s="72">
        <f>100*(SUM(Taulukko!Z68:Z70)-SUM(Taulukko!Z56:Z58))/SUM(Taulukko!Z56:Z58)</f>
        <v>4.7210971645760615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6.950741522410665</v>
      </c>
      <c r="W59" s="72">
        <f>100*(SUM(Taulukko!AD68:AD70)-SUM(Taulukko!AD56:AD58))/SUM(Taulukko!AD56:AD58)</f>
        <v>7.627265408354935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9.967129620675006</v>
      </c>
      <c r="Z59" s="72">
        <f>100*(SUM(Taulukko!AH68:AH70)-SUM(Taulukko!AH56:AH58))/SUM(Taulukko!AH56:AH58)</f>
        <v>9.98297425777835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7.8522768017210165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6.555281149930184</v>
      </c>
      <c r="E60" s="72">
        <f>100*(SUM(Taulukko!F69:F71)-SUM(Taulukko!F57:F59))/SUM(Taulukko!F57:F59)</f>
        <v>6.77738486476491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6.60077656194846</v>
      </c>
      <c r="H60" s="72">
        <f>100*(SUM(Taulukko!J69:J71)-SUM(Taulukko!J57:J59))/SUM(Taulukko!J57:J59)</f>
        <v>6.472036581076339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10.899082568807357</v>
      </c>
      <c r="K60" s="72">
        <f>100*(SUM(Taulukko!N69:N71)-SUM(Taulukko!N57:N59))/SUM(Taulukko!N57:N59)</f>
        <v>11.266055045871576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5.969458421726248</v>
      </c>
      <c r="N60" s="72">
        <f>100*(SUM(Taulukko!R69:R71)-SUM(Taulukko!R57:R59))/SUM(Taulukko!R57:R59)</f>
        <v>6.1117365596646165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7.748994176956343</v>
      </c>
      <c r="Q60" s="72">
        <f>100*(SUM(Taulukko!V69:V71)-SUM(Taulukko!V57:V59))/SUM(Taulukko!V57:V59)</f>
        <v>7.312443702089783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4.693263443991461</v>
      </c>
      <c r="T60" s="72">
        <f>100*(SUM(Taulukko!Z69:Z71)-SUM(Taulukko!Z57:Z59))/SUM(Taulukko!Z57:Z59)</f>
        <v>4.811825735792934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6.683866390510041</v>
      </c>
      <c r="W60" s="72">
        <f>100*(SUM(Taulukko!AD69:AD71)-SUM(Taulukko!AD57:AD59))/SUM(Taulukko!AD57:AD59)</f>
        <v>7.524980135805966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9.93362879844991</v>
      </c>
      <c r="Z60" s="72">
        <f>100*(SUM(Taulukko!AH69:AH71)-SUM(Taulukko!AH57:AH59))/SUM(Taulukko!AH57:AH59)</f>
        <v>10.130652436414035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8.265051656572851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6.890307047839519</v>
      </c>
      <c r="E61" s="72">
        <f>100*(SUM(Taulukko!F70:F72)-SUM(Taulukko!F58:F60))/SUM(Taulukko!F58:F60)</f>
        <v>6.954577154893019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6.786216596343183</v>
      </c>
      <c r="H61" s="72">
        <f>100*(SUM(Taulukko!J70:J72)-SUM(Taulukko!J58:J60))/SUM(Taulukko!J58:J60)</f>
        <v>6.512605042016814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11.337951148377698</v>
      </c>
      <c r="K61" s="72">
        <f>100*(SUM(Taulukko!N70:N72)-SUM(Taulukko!N58:N60))/SUM(Taulukko!N58:N60)</f>
        <v>11.32144157262469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5.924975190577888</v>
      </c>
      <c r="N61" s="72">
        <f>100*(SUM(Taulukko!R70:R72)-SUM(Taulukko!R58:R60))/SUM(Taulukko!R58:R60)</f>
        <v>6.032318649886167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7.589059401595337</v>
      </c>
      <c r="Q61" s="72">
        <f>100*(SUM(Taulukko!V70:V72)-SUM(Taulukko!V58:V60))/SUM(Taulukko!V58:V60)</f>
        <v>7.51586657614638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4.683187973626106</v>
      </c>
      <c r="T61" s="72">
        <f>100*(SUM(Taulukko!Z70:Z72)-SUM(Taulukko!Z58:Z60))/SUM(Taulukko!Z58:Z60)</f>
        <v>4.912760428832306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7.34031655161637</v>
      </c>
      <c r="W61" s="72">
        <f>100*(SUM(Taulukko!AD70:AD72)-SUM(Taulukko!AD58:AD60))/SUM(Taulukko!AD58:AD60)</f>
        <v>7.346125442460969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10.004837279588646</v>
      </c>
      <c r="Z61" s="72">
        <f>100*(SUM(Taulukko!AH70:AH72)-SUM(Taulukko!AH58:AH60))/SUM(Taulukko!AH58:AH60)</f>
        <v>10.300927590422095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8.522727272727272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7.144918931230894</v>
      </c>
      <c r="E62" s="72">
        <f>100*(SUM(Taulukko!F71:F73)-SUM(Taulukko!F59:F61))/SUM(Taulukko!F59:F61)</f>
        <v>7.2190722425157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6.862745098039203</v>
      </c>
      <c r="H62" s="72">
        <f>100*(SUM(Taulukko!J71:J73)-SUM(Taulukko!J59:J61))/SUM(Taulukko!J59:J61)</f>
        <v>6.552805855698874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11.653999276149131</v>
      </c>
      <c r="K62" s="72">
        <f>100*(SUM(Taulukko!N71:N73)-SUM(Taulukko!N59:N61))/SUM(Taulukko!N59:N61)</f>
        <v>11.299638989169658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5.8739716591769</v>
      </c>
      <c r="N62" s="72">
        <f>100*(SUM(Taulukko!R71:R73)-SUM(Taulukko!R59:R61))/SUM(Taulukko!R59:R61)</f>
        <v>6.058067225488504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7.938448697660525</v>
      </c>
      <c r="Q62" s="72">
        <f>100*(SUM(Taulukko!V71:V73)-SUM(Taulukko!V59:V61))/SUM(Taulukko!V59:V61)</f>
        <v>7.666608739444564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4.904725611069799</v>
      </c>
      <c r="T62" s="72">
        <f>100*(SUM(Taulukko!Z71:Z73)-SUM(Taulukko!Z59:Z61))/SUM(Taulukko!Z59:Z61)</f>
        <v>5.031729186333209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6.906081328770347</v>
      </c>
      <c r="W62" s="72">
        <f>100*(SUM(Taulukko!AD71:AD73)-SUM(Taulukko!AD59:AD61))/SUM(Taulukko!AD59:AD61)</f>
        <v>7.153489297374517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10.357143494293815</v>
      </c>
      <c r="Z62" s="72">
        <f>100*(SUM(Taulukko!AH71:AH73)-SUM(Taulukko!AH59:AH61))/SUM(Taulukko!AH59:AH61)</f>
        <v>10.49911692939861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8.965760677726783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7.479998675582091</v>
      </c>
      <c r="E63" s="72">
        <f>100*(SUM(Taulukko!F72:F74)-SUM(Taulukko!F60:F62))/SUM(Taulukko!F60:F62)</f>
        <v>7.542735288510021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6.829268292682935</v>
      </c>
      <c r="H63" s="72">
        <f>100*(SUM(Taulukko!J72:J74)-SUM(Taulukko!J60:J62))/SUM(Taulukko!J60:J62)</f>
        <v>6.520985084980947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11.758360302049619</v>
      </c>
      <c r="K63" s="72">
        <f>100*(SUM(Taulukko!N72:N74)-SUM(Taulukko!N60:N62))/SUM(Taulukko!N60:N62)</f>
        <v>11.313999283924106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6.098854813476648</v>
      </c>
      <c r="N63" s="72">
        <f>100*(SUM(Taulukko!R72:R74)-SUM(Taulukko!R60:R62))/SUM(Taulukko!R60:R62)</f>
        <v>6.181257007791251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8.95200618649075</v>
      </c>
      <c r="Q63" s="72">
        <f>100*(SUM(Taulukko!V72:V74)-SUM(Taulukko!V60:V62))/SUM(Taulukko!V60:V62)</f>
        <v>7.726569269130245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4.939373427011254</v>
      </c>
      <c r="T63" s="72">
        <f>100*(SUM(Taulukko!Z72:Z74)-SUM(Taulukko!Z60:Z62))/SUM(Taulukko!Z60:Z62)</f>
        <v>5.168393795741257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7.029266757578919</v>
      </c>
      <c r="W63" s="72">
        <f>100*(SUM(Taulukko!AD72:AD74)-SUM(Taulukko!AD60:AD62))/SUM(Taulukko!AD60:AD62)</f>
        <v>6.97947517275176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10.614404820900582</v>
      </c>
      <c r="Z63" s="72">
        <f>100*(SUM(Taulukko!AH72:AH74)-SUM(Taulukko!AH60:AH62))/SUM(Taulukko!AH60:AH62)</f>
        <v>10.716449963321677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8.944230094703611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7.9792034134856955</v>
      </c>
      <c r="E64" s="72">
        <f>100*(SUM(Taulukko!F73:F75)-SUM(Taulukko!F61:F63))/SUM(Taulukko!F61:F63)</f>
        <v>7.897291176412397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6.722106722106714</v>
      </c>
      <c r="H64" s="72">
        <f>100*(SUM(Taulukko!J73:J75)-SUM(Taulukko!J61:J63))/SUM(Taulukko!J61:J63)</f>
        <v>6.381510865815799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12.014260249554363</v>
      </c>
      <c r="K64" s="72">
        <f>100*(SUM(Taulukko!N73:N75)-SUM(Taulukko!N61:N63))/SUM(Taulukko!N61:N63)</f>
        <v>11.178140525195174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6.438642758864332</v>
      </c>
      <c r="N64" s="72">
        <f>100*(SUM(Taulukko!R73:R75)-SUM(Taulukko!R61:R63))/SUM(Taulukko!R61:R63)</f>
        <v>6.328269113892023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8.597737325620953</v>
      </c>
      <c r="Q64" s="72">
        <f>100*(SUM(Taulukko!V73:V75)-SUM(Taulukko!V61:V63))/SUM(Taulukko!V61:V63)</f>
        <v>7.630776055020323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5.3885332768557825</v>
      </c>
      <c r="T64" s="72">
        <f>100*(SUM(Taulukko!Z73:Z75)-SUM(Taulukko!Z61:Z63))/SUM(Taulukko!Z61:Z63)</f>
        <v>5.314018598105943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6.913299540388128</v>
      </c>
      <c r="W64" s="72">
        <f>100*(SUM(Taulukko!AD73:AD75)-SUM(Taulukko!AD61:AD63))/SUM(Taulukko!AD61:AD63)</f>
        <v>6.791792643092453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11.337867200151358</v>
      </c>
      <c r="Z64" s="72">
        <f>100*(SUM(Taulukko!AH73:AH75)-SUM(Taulukko!AH61:AH63))/SUM(Taulukko!AH61:AH63)</f>
        <v>10.929854902783012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10.052539404553412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8.494984202007023</v>
      </c>
      <c r="E65" s="72">
        <f>100*(SUM(Taulukko!F74:F76)-SUM(Taulukko!F62:F64))/SUM(Taulukko!F62:F64)</f>
        <v>8.179138942059362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8.118335053319582</v>
      </c>
      <c r="H65" s="72">
        <f>100*(SUM(Taulukko!J74:J76)-SUM(Taulukko!J62:J64))/SUM(Taulukko!J62:J64)</f>
        <v>6.174957118353345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11.737751145576317</v>
      </c>
      <c r="K65" s="72">
        <f>100*(SUM(Taulukko!N74:N76)-SUM(Taulukko!N62:N64))/SUM(Taulukko!N62:N64)</f>
        <v>10.970464135021114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6.747416079491395</v>
      </c>
      <c r="N65" s="72">
        <f>100*(SUM(Taulukko!R74:R76)-SUM(Taulukko!R62:R64))/SUM(Taulukko!R62:R64)</f>
        <v>6.3974625900850475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14.042760899604776</v>
      </c>
      <c r="Q65" s="72">
        <f>100*(SUM(Taulukko!V74:V76)-SUM(Taulukko!V62:V64))/SUM(Taulukko!V62:V64)</f>
        <v>7.3671900578341845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5.8829000954442225</v>
      </c>
      <c r="T65" s="72">
        <f>100*(SUM(Taulukko!Z74:Z76)-SUM(Taulukko!Z62:Z64))/SUM(Taulukko!Z62:Z64)</f>
        <v>5.43705742381238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6.849890357059946</v>
      </c>
      <c r="W65" s="72">
        <f>100*(SUM(Taulukko!AD74:AD76)-SUM(Taulukko!AD62:AD64))/SUM(Taulukko!AD62:AD64)</f>
        <v>6.542123758910506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11.513961787391725</v>
      </c>
      <c r="Z65" s="72">
        <f>100*(SUM(Taulukko!AH74:AH76)-SUM(Taulukko!AH62:AH64))/SUM(Taulukko!AH62:AH64)</f>
        <v>11.107580982413076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10.458651841556623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8.627441283160328</v>
      </c>
      <c r="E66" s="72">
        <f>100*(SUM(Taulukko!F75:F77)-SUM(Taulukko!F63:F65))/SUM(Taulukko!F63:F65)</f>
        <v>8.260265053632974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9.028727770177852</v>
      </c>
      <c r="H66" s="72">
        <f>100*(SUM(Taulukko!J75:J77)-SUM(Taulukko!J63:J65))/SUM(Taulukko!J63:J65)</f>
        <v>5.934515688949534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11.064718162839274</v>
      </c>
      <c r="K66" s="72">
        <f>100*(SUM(Taulukko!N75:N77)-SUM(Taulukko!N63:N65))/SUM(Taulukko!N63:N65)</f>
        <v>10.62347614071752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6.335236829338346</v>
      </c>
      <c r="N66" s="72">
        <f>100*(SUM(Taulukko!R75:R77)-SUM(Taulukko!R63:R65))/SUM(Taulukko!R63:R65)</f>
        <v>6.344016410757631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11.810516766391155</v>
      </c>
      <c r="Q66" s="72">
        <f>100*(SUM(Taulukko!V75:V77)-SUM(Taulukko!V63:V65))/SUM(Taulukko!V63:V65)</f>
        <v>6.987039439898243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5.761996972366465</v>
      </c>
      <c r="T66" s="72">
        <f>100*(SUM(Taulukko!Z75:Z77)-SUM(Taulukko!Z63:Z65))/SUM(Taulukko!Z63:Z65)</f>
        <v>5.5068776910727655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6.070956183396541</v>
      </c>
      <c r="W66" s="72">
        <f>100*(SUM(Taulukko!AD75:AD77)-SUM(Taulukko!AD63:AD65))/SUM(Taulukko!AD63:AD65)</f>
        <v>6.239452862365125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11.412935924490105</v>
      </c>
      <c r="Z66" s="72">
        <f>100*(SUM(Taulukko!AH75:AH77)-SUM(Taulukko!AH63:AH65))/SUM(Taulukko!AH63:AH65)</f>
        <v>11.239645434605148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10.37573250603241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8.391532104380747</v>
      </c>
      <c r="E67" s="72">
        <f>100*(SUM(Taulukko!F76:F78)-SUM(Taulukko!F64:F66))/SUM(Taulukko!F64:F66)</f>
        <v>8.087815340235867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9.520571234274056</v>
      </c>
      <c r="H67" s="72">
        <f>100*(SUM(Taulukko!J76:J78)-SUM(Taulukko!J64:J66))/SUM(Taulukko!J64:J66)</f>
        <v>5.698778833107195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10.441075120606483</v>
      </c>
      <c r="K67" s="72">
        <f>100*(SUM(Taulukko!N76:N78)-SUM(Taulukko!N64:N66))/SUM(Taulukko!N64:N66)</f>
        <v>10.141428078647824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6.223337864547113</v>
      </c>
      <c r="N67" s="72">
        <f>100*(SUM(Taulukko!R76:R78)-SUM(Taulukko!R64:R66))/SUM(Taulukko!R64:R66)</f>
        <v>6.214000314869997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13.804600361730808</v>
      </c>
      <c r="Q67" s="72">
        <f>100*(SUM(Taulukko!V76:V78)-SUM(Taulukko!V64:V66))/SUM(Taulukko!V64:V66)</f>
        <v>6.570978251038336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5.614104665595546</v>
      </c>
      <c r="T67" s="72">
        <f>100*(SUM(Taulukko!Z76:Z78)-SUM(Taulukko!Z64:Z66))/SUM(Taulukko!Z64:Z66)</f>
        <v>5.529883110087958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5.847575761803067</v>
      </c>
      <c r="W67" s="72">
        <f>100*(SUM(Taulukko!AD76:AD78)-SUM(Taulukko!AD64:AD66))/SUM(Taulukko!AD64:AD66)</f>
        <v>5.95160502428184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11.590104208229345</v>
      </c>
      <c r="Z67" s="72">
        <f>100*(SUM(Taulukko!AH76:AH78)-SUM(Taulukko!AH64:AH66))/SUM(Taulukko!AH64:AH66)</f>
        <v>11.336355702044669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10.119658119658128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7.743381485734259</v>
      </c>
      <c r="E68" s="72">
        <f>100*(SUM(Taulukko!F77:F79)-SUM(Taulukko!F65:F67))/SUM(Taulukko!F65:F67)</f>
        <v>7.733961871187004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8.15842924847665</v>
      </c>
      <c r="H68" s="72">
        <f>100*(SUM(Taulukko!J77:J79)-SUM(Taulukko!J65:J67))/SUM(Taulukko!J65:J67)</f>
        <v>5.465587044534429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9.839426033481384</v>
      </c>
      <c r="K68" s="72">
        <f>100*(SUM(Taulukko!N77:N79)-SUM(Taulukko!N65:N67))/SUM(Taulukko!N65:N67)</f>
        <v>9.600273317389828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5.421424888885893</v>
      </c>
      <c r="N68" s="72">
        <f>100*(SUM(Taulukko!R77:R79)-SUM(Taulukko!R65:R67))/SUM(Taulukko!R65:R67)</f>
        <v>6.075813647023254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8.984590015177377</v>
      </c>
      <c r="Q68" s="72">
        <f>100*(SUM(Taulukko!V77:V79)-SUM(Taulukko!V65:V67))/SUM(Taulukko!V65:V67)</f>
        <v>6.195346206303862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5.254076351560682</v>
      </c>
      <c r="T68" s="72">
        <f>100*(SUM(Taulukko!Z77:Z79)-SUM(Taulukko!Z65:Z67))/SUM(Taulukko!Z65:Z67)</f>
        <v>5.537664732031842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5.508611768459312</v>
      </c>
      <c r="W68" s="72">
        <f>100*(SUM(Taulukko!AD77:AD79)-SUM(Taulukko!AD65:AD67))/SUM(Taulukko!AD65:AD67)</f>
        <v>5.725625977865973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11.405518457580994</v>
      </c>
      <c r="Z68" s="72">
        <f>100*(SUM(Taulukko!AH77:AH79)-SUM(Taulukko!AH65:AH67))/SUM(Taulukko!AH65:AH67)</f>
        <v>11.405729853986644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9.48656919415164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7.258460029426211</v>
      </c>
      <c r="E69" s="72">
        <f>100*(SUM(Taulukko!F78:F80)-SUM(Taulukko!F66:F68))/SUM(Taulukko!F66:F68)</f>
        <v>7.34348684695156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6.993947545393433</v>
      </c>
      <c r="H69" s="72">
        <f>100*(SUM(Taulukko!J78:J80)-SUM(Taulukko!J66:J68))/SUM(Taulukko!J66:J68)</f>
        <v>5.201342281879195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8.80863989200136</v>
      </c>
      <c r="K69" s="72">
        <f>100*(SUM(Taulukko!N78:N80)-SUM(Taulukko!N66:N68))/SUM(Taulukko!N66:N68)</f>
        <v>8.967851099830796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5.418324527754929</v>
      </c>
      <c r="N69" s="72">
        <f>100*(SUM(Taulukko!R78:R80)-SUM(Taulukko!R66:R68))/SUM(Taulukko!R66:R68)</f>
        <v>5.976653148066411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10.334155531947534</v>
      </c>
      <c r="Q69" s="72">
        <f>100*(SUM(Taulukko!V78:V80)-SUM(Taulukko!V66:V68))/SUM(Taulukko!V66:V68)</f>
        <v>5.935439955235739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5.3528598890271875</v>
      </c>
      <c r="T69" s="72">
        <f>100*(SUM(Taulukko!Z78:Z80)-SUM(Taulukko!Z66:Z68))/SUM(Taulukko!Z66:Z68)</f>
        <v>5.560568501628574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5.512024912818239</v>
      </c>
      <c r="W69" s="72">
        <f>100*(SUM(Taulukko!AD78:AD80)-SUM(Taulukko!AD66:AD68))/SUM(Taulukko!AD66:AD68)</f>
        <v>5.567425415597239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11.838400354035514</v>
      </c>
      <c r="Z69" s="72">
        <f>100*(SUM(Taulukko!AH78:AH80)-SUM(Taulukko!AH66:AH68))/SUM(Taulukko!AH66:AH68)</f>
        <v>11.44891934377346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9.23803101820633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6.88452009696226</v>
      </c>
      <c r="E70" s="72">
        <f>100*(SUM(Taulukko!F79:F81)-SUM(Taulukko!F67:F69))/SUM(Taulukko!F67:F69)</f>
        <v>7.017763761525384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6.222816995650727</v>
      </c>
      <c r="H70" s="72">
        <f>100*(SUM(Taulukko!J79:J81)-SUM(Taulukko!J67:J69))/SUM(Taulukko!J67:J69)</f>
        <v>4.939919893190906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8.487084870848692</v>
      </c>
      <c r="K70" s="72">
        <f>100*(SUM(Taulukko!N79:N81)-SUM(Taulukko!N67:N69))/SUM(Taulukko!N67:N69)</f>
        <v>8.386447500838644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5.240425616360265</v>
      </c>
      <c r="N70" s="72">
        <f>100*(SUM(Taulukko!R79:R81)-SUM(Taulukko!R67:R69))/SUM(Taulukko!R67:R69)</f>
        <v>5.935609213987328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9.219156488567688</v>
      </c>
      <c r="Q70" s="72">
        <f>100*(SUM(Taulukko!V79:V81)-SUM(Taulukko!V67:V69))/SUM(Taulukko!V67:V69)</f>
        <v>5.817156580580614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5.350296009069109</v>
      </c>
      <c r="T70" s="72">
        <f>100*(SUM(Taulukko!Z79:Z81)-SUM(Taulukko!Z67:Z69))/SUM(Taulukko!Z67:Z69)</f>
        <v>5.608023524413518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5.3346272894816975</v>
      </c>
      <c r="W70" s="72">
        <f>100*(SUM(Taulukko!AD79:AD81)-SUM(Taulukko!AD67:AD69))/SUM(Taulukko!AD67:AD69)</f>
        <v>5.467215021024395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11.27169418412409</v>
      </c>
      <c r="Z70" s="72">
        <f>100*(SUM(Taulukko!AH79:AH81)-SUM(Taulukko!AH67:AH69))/SUM(Taulukko!AH67:AH69)</f>
        <v>11.467032770266096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8.774279973208282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6.8392928900446</v>
      </c>
      <c r="E71" s="72">
        <f>100*(SUM(Taulukko!F80:F82)-SUM(Taulukko!F68:F70))/SUM(Taulukko!F68:F70)</f>
        <v>6.749955800972774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5.588822355289425</v>
      </c>
      <c r="H71" s="72">
        <f>100*(SUM(Taulukko!J80:J82)-SUM(Taulukko!J68:J70))/SUM(Taulukko!J68:J70)</f>
        <v>4.648074369189888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8.427714856762142</v>
      </c>
      <c r="K71" s="72">
        <f>100*(SUM(Taulukko!N80:N82)-SUM(Taulukko!N68:N70))/SUM(Taulukko!N68:N70)</f>
        <v>7.748586631193865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5.904959940475395</v>
      </c>
      <c r="N71" s="72">
        <f>100*(SUM(Taulukko!R80:R82)-SUM(Taulukko!R68:R70))/SUM(Taulukko!R68:R70)</f>
        <v>5.953341745256982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8.840734026565658</v>
      </c>
      <c r="Q71" s="72">
        <f>100*(SUM(Taulukko!V80:V82)-SUM(Taulukko!V68:V70))/SUM(Taulukko!V68:V70)</f>
        <v>5.771764029193677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5.644258215010813</v>
      </c>
      <c r="T71" s="72">
        <f>100*(SUM(Taulukko!Z80:Z82)-SUM(Taulukko!Z68:Z70))/SUM(Taulukko!Z68:Z70)</f>
        <v>5.672866002218541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5.369922688431977</v>
      </c>
      <c r="W71" s="72">
        <f>100*(SUM(Taulukko!AD80:AD82)-SUM(Taulukko!AD68:AD70))/SUM(Taulukko!AD68:AD70)</f>
        <v>5.41528295532486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11.455255283957115</v>
      </c>
      <c r="Z71" s="72">
        <f>100*(SUM(Taulukko!AH80:AH82)-SUM(Taulukko!AH68:AH70))/SUM(Taulukko!AH68:AH70)</f>
        <v>11.478047671893705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9.175531914893625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6.511557187668363</v>
      </c>
      <c r="E72" s="72">
        <f>100*(SUM(Taulukko!F81:F83)-SUM(Taulukko!F69:F71))/SUM(Taulukko!F69:F71)</f>
        <v>6.470203358689829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5.000000000000007</v>
      </c>
      <c r="H72" s="72">
        <f>100*(SUM(Taulukko!J81:J83)-SUM(Taulukko!J69:J71))/SUM(Taulukko!J69:J71)</f>
        <v>4.360753221010879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7.842488418266025</v>
      </c>
      <c r="K72" s="72">
        <f>100*(SUM(Taulukko!N81:N83)-SUM(Taulukko!N69:N71))/SUM(Taulukko!N69:N71)</f>
        <v>7.0910290237467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6.025962165256499</v>
      </c>
      <c r="N72" s="72">
        <f>100*(SUM(Taulukko!R81:R83)-SUM(Taulukko!R69:R71))/SUM(Taulukko!R69:R71)</f>
        <v>5.999444036296494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7.988273626974673</v>
      </c>
      <c r="Q72" s="72">
        <f>100*(SUM(Taulukko!V81:V83)-SUM(Taulukko!V69:V71))/SUM(Taulukko!V69:V71)</f>
        <v>5.7124291902699005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5.748458578647243</v>
      </c>
      <c r="T72" s="72">
        <f>100*(SUM(Taulukko!Z81:Z83)-SUM(Taulukko!Z69:Z71))/SUM(Taulukko!Z69:Z71)</f>
        <v>5.737406259109087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5.406944973422319</v>
      </c>
      <c r="W72" s="72">
        <f>100*(SUM(Taulukko!AD81:AD83)-SUM(Taulukko!AD69:AD71))/SUM(Taulukko!AD69:AD71)</f>
        <v>5.394118094784256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11.10964962759572</v>
      </c>
      <c r="Z72" s="72">
        <f>100*(SUM(Taulukko!AH81:AH83)-SUM(Taulukko!AH69:AH71))/SUM(Taulukko!AH69:AH71)</f>
        <v>11.49869441393328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7.930240210595599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6.244661418978383</v>
      </c>
      <c r="E73" s="72">
        <f>100*(SUM(Taulukko!F82:F84)-SUM(Taulukko!F70:F72))/SUM(Taulukko!F70:F72)</f>
        <v>6.142171999211608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4.445176160684887</v>
      </c>
      <c r="H73" s="72">
        <f>100*(SUM(Taulukko!J82:J84)-SUM(Taulukko!J70:J72))/SUM(Taulukko!J70:J72)</f>
        <v>4.043392504930951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6.876227897838918</v>
      </c>
      <c r="K73" s="72">
        <f>100*(SUM(Taulukko!N82:N84)-SUM(Taulukko!N70:N72))/SUM(Taulukko!N70:N72)</f>
        <v>6.344015696533674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6.14714392106982</v>
      </c>
      <c r="N73" s="72">
        <f>100*(SUM(Taulukko!R82:R84)-SUM(Taulukko!R70:R72))/SUM(Taulukko!R70:R72)</f>
        <v>6.020167148170243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7.235725928503532</v>
      </c>
      <c r="Q73" s="72">
        <f>100*(SUM(Taulukko!V82:V84)-SUM(Taulukko!V70:V72))/SUM(Taulukko!V70:V72)</f>
        <v>5.607458058360495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6.132396356887633</v>
      </c>
      <c r="T73" s="72">
        <f>100*(SUM(Taulukko!Z82:Z84)-SUM(Taulukko!Z70:Z72))/SUM(Taulukko!Z70:Z72)</f>
        <v>5.7781428010699925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5.552529504002639</v>
      </c>
      <c r="W73" s="72">
        <f>100*(SUM(Taulukko!AD82:AD84)-SUM(Taulukko!AD70:AD72))/SUM(Taulukko!AD70:AD72)</f>
        <v>5.367256768377653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11.70043287782138</v>
      </c>
      <c r="Z73" s="72">
        <f>100*(SUM(Taulukko!AH82:AH84)-SUM(Taulukko!AH70:AH72))/SUM(Taulukko!AH70:AH72)</f>
        <v>11.529021385894634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7.918848167539263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5.923901330355205</v>
      </c>
      <c r="E74" s="72">
        <f>100*(SUM(Taulukko!F83:F85)-SUM(Taulukko!F71:F73))/SUM(Taulukko!F71:F73)</f>
        <v>5.733402963639935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3.9318479685452163</v>
      </c>
      <c r="H74" s="72">
        <f>100*(SUM(Taulukko!J83:J85)-SUM(Taulukko!J71:J73))/SUM(Taulukko!J71:J73)</f>
        <v>3.7291462217860567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5.769854132901139</v>
      </c>
      <c r="K74" s="72">
        <f>100*(SUM(Taulukko!N83:N85)-SUM(Taulukko!N71:N73))/SUM(Taulukko!N71:N73)</f>
        <v>5.578981511514774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6.103503456236309</v>
      </c>
      <c r="N74" s="72">
        <f>100*(SUM(Taulukko!R83:R85)-SUM(Taulukko!R71:R73))/SUM(Taulukko!R71:R73)</f>
        <v>5.964684557114715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6.625730316622241</v>
      </c>
      <c r="Q74" s="72">
        <f>100*(SUM(Taulukko!V83:V85)-SUM(Taulukko!V71:V73))/SUM(Taulukko!V71:V73)</f>
        <v>5.461163449502585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6.031440382226727</v>
      </c>
      <c r="T74" s="72">
        <f>100*(SUM(Taulukko!Z83:Z85)-SUM(Taulukko!Z71:Z73))/SUM(Taulukko!Z71:Z73)</f>
        <v>5.7715736207298605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5.462387933103422</v>
      </c>
      <c r="W74" s="72">
        <f>100*(SUM(Taulukko!AD83:AD85)-SUM(Taulukko!AD71:AD73))/SUM(Taulukko!AD71:AD73)</f>
        <v>5.29936004880817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11.79270141904278</v>
      </c>
      <c r="Z74" s="72">
        <f>100*(SUM(Taulukko!AH83:AH85)-SUM(Taulukko!AH71:AH73))/SUM(Taulukko!AH71:AH73)</f>
        <v>11.54493447425971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6.899902818270168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5.390103119527842</v>
      </c>
      <c r="E75" s="72">
        <f>100*(SUM(Taulukko!F84:F86)-SUM(Taulukko!F72:F74))/SUM(Taulukko!F72:F74)</f>
        <v>5.197705321838347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3.4572733202870074</v>
      </c>
      <c r="H75" s="72">
        <f>100*(SUM(Taulukko!J84:J86)-SUM(Taulukko!J72:J74))/SUM(Taulukko!J72:J74)</f>
        <v>3.419081732334744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4.665379665379665</v>
      </c>
      <c r="K75" s="72">
        <f>100*(SUM(Taulukko!N84:N86)-SUM(Taulukko!N72:N74))/SUM(Taulukko!N72:N74)</f>
        <v>4.760373110324867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5.841362137074158</v>
      </c>
      <c r="N75" s="72">
        <f>100*(SUM(Taulukko!R84:R86)-SUM(Taulukko!R72:R74))/SUM(Taulukko!R72:R74)</f>
        <v>5.819757376985045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5.317400556555888</v>
      </c>
      <c r="Q75" s="72">
        <f>100*(SUM(Taulukko!V84:V86)-SUM(Taulukko!V72:V74))/SUM(Taulukko!V72:V74)</f>
        <v>5.310041836891826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5.8891643823966255</v>
      </c>
      <c r="T75" s="72">
        <f>100*(SUM(Taulukko!Z84:Z86)-SUM(Taulukko!Z72:Z74))/SUM(Taulukko!Z72:Z74)</f>
        <v>5.715929296098734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5.125239714727239</v>
      </c>
      <c r="W75" s="72">
        <f>100*(SUM(Taulukko!AD84:AD86)-SUM(Taulukko!AD72:AD74))/SUM(Taulukko!AD72:AD74)</f>
        <v>5.197959996604353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11.765497055423372</v>
      </c>
      <c r="Z75" s="72">
        <f>100*(SUM(Taulukko!AH84:AH86)-SUM(Taulukko!AH72:AH74))/SUM(Taulukko!AH72:AH74)</f>
        <v>11.52571993739256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6.567933032839657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4.597815772119732</v>
      </c>
      <c r="E76" s="72">
        <f>100*(SUM(Taulukko!F85:F87)-SUM(Taulukko!F73:F75))/SUM(Taulukko!F73:F75)</f>
        <v>4.543042310599379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2.9545454545454435</v>
      </c>
      <c r="H76" s="72">
        <f>100*(SUM(Taulukko!J85:J87)-SUM(Taulukko!J73:J75))/SUM(Taulukko!J73:J75)</f>
        <v>3.145265888456565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3.373647358370472</v>
      </c>
      <c r="K76" s="72">
        <f>100*(SUM(Taulukko!N85:N87)-SUM(Taulukko!N73:N75))/SUM(Taulukko!N73:N75)</f>
        <v>4.021704436642185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5.767092694216367</v>
      </c>
      <c r="N76" s="72">
        <f>100*(SUM(Taulukko!R85:R87)-SUM(Taulukko!R73:R75))/SUM(Taulukko!R73:R75)</f>
        <v>5.608582600068726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5.200357700015021</v>
      </c>
      <c r="Q76" s="72">
        <f>100*(SUM(Taulukko!V85:V87)-SUM(Taulukko!V73:V75))/SUM(Taulukko!V73:V75)</f>
        <v>5.209960189239678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5.601243492314334</v>
      </c>
      <c r="T76" s="72">
        <f>100*(SUM(Taulukko!Z85:Z87)-SUM(Taulukko!Z73:Z75))/SUM(Taulukko!Z73:Z75)</f>
        <v>5.6281815668352655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5.043590802519516</v>
      </c>
      <c r="W76" s="72">
        <f>100*(SUM(Taulukko!AD85:AD87)-SUM(Taulukko!AD73:AD75))/SUM(Taulukko!AD73:AD75)</f>
        <v>5.105168552473766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11.647149079704038</v>
      </c>
      <c r="Z76" s="72">
        <f>100*(SUM(Taulukko!AH85:AH87)-SUM(Taulukko!AH73:AH75))/SUM(Taulukko!AH73:AH75)</f>
        <v>11.471557375229539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5.697008274984098</v>
      </c>
      <c r="AC76" s="72">
        <f>100*(SUM(Taulukko!AL85:AL87)-SUM(Taulukko!AL73:AL75))/SUM(Taulukko!AL73:AL75)</f>
        <v>5.762496020375683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3.471720224314775</v>
      </c>
      <c r="E77" s="72">
        <f>100*(SUM(Taulukko!F86:F88)-SUM(Taulukko!F74:F76))/SUM(Taulukko!F74:F76)</f>
        <v>3.920861472469382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0.9545020680878141</v>
      </c>
      <c r="H77" s="72">
        <f>100*(SUM(Taulukko!J86:J88)-SUM(Taulukko!J74:J76))/SUM(Taulukko!J74:J76)</f>
        <v>2.9402261712439492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2.334384858044157</v>
      </c>
      <c r="K77" s="72">
        <f>100*(SUM(Taulukko!N86:N88)-SUM(Taulukko!N74:N76))/SUM(Taulukko!N74:N76)</f>
        <v>3.326996197718631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5.1719143293055785</v>
      </c>
      <c r="N77" s="72">
        <f>100*(SUM(Taulukko!R86:R88)-SUM(Taulukko!R74:R76))/SUM(Taulukko!R74:R76)</f>
        <v>5.377113888781405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-0.9123688642963004</v>
      </c>
      <c r="Q77" s="72">
        <f>100*(SUM(Taulukko!V86:V88)-SUM(Taulukko!V74:V76))/SUM(Taulukko!V74:V76)</f>
        <v>5.2017977995141695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5.198546628986678</v>
      </c>
      <c r="T77" s="72">
        <f>100*(SUM(Taulukko!Z86:Z88)-SUM(Taulukko!Z74:Z76))/SUM(Taulukko!Z74:Z76)</f>
        <v>5.537806176783814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4.940170165373812</v>
      </c>
      <c r="W77" s="72">
        <f>100*(SUM(Taulukko!AD86:AD88)-SUM(Taulukko!AD74:AD76))/SUM(Taulukko!AD74:AD76)</f>
        <v>5.043423092734122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11.344388724380375</v>
      </c>
      <c r="Z77" s="72">
        <f>100*(SUM(Taulukko!AH86:AH88)-SUM(Taulukko!AH74:AH76))/SUM(Taulukko!AH74:AH76)</f>
        <v>11.39241699608469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4.466813463353271</v>
      </c>
      <c r="AC77" s="72">
        <f>100*(SUM(Taulukko!AL86:AL88)-SUM(Taulukko!AL74:AL76))/SUM(Taulukko!AL74:AL76)</f>
        <v>5.141955835962149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3.16482710432549</v>
      </c>
      <c r="E78" s="72">
        <f>100*(SUM(Taulukko!F87:F89)-SUM(Taulukko!F75:F77))/SUM(Taulukko!F75:F77)</f>
        <v>3.534890798821907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-0.15683814303640428</v>
      </c>
      <c r="H78" s="72">
        <f>100*(SUM(Taulukko!J87:J89)-SUM(Taulukko!J75:J77))/SUM(Taulukko!J75:J77)</f>
        <v>2.7366387636831937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2.2869674185463515</v>
      </c>
      <c r="K78" s="72">
        <f>100*(SUM(Taulukko!N87:N89)-SUM(Taulukko!N75:N77))/SUM(Taulukko!N75:N77)</f>
        <v>2.7707808564231593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5.1755171185739455</v>
      </c>
      <c r="N78" s="72">
        <f>100*(SUM(Taulukko!R87:R89)-SUM(Taulukko!R75:R77))/SUM(Taulukko!R75:R77)</f>
        <v>5.189383120946563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-3.259186784275002</v>
      </c>
      <c r="Q78" s="72">
        <f>100*(SUM(Taulukko!V87:V89)-SUM(Taulukko!V75:V77))/SUM(Taulukko!V75:V77)</f>
        <v>5.288182992235073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5.382093576169376</v>
      </c>
      <c r="T78" s="72">
        <f>100*(SUM(Taulukko!Z87:Z89)-SUM(Taulukko!Z75:Z77))/SUM(Taulukko!Z75:Z77)</f>
        <v>5.466009001549643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5.154022884507895</v>
      </c>
      <c r="W78" s="72">
        <f>100*(SUM(Taulukko!AD87:AD89)-SUM(Taulukko!AD75:AD77))/SUM(Taulukko!AD75:AD77)</f>
        <v>4.9980656393062235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11.49430660209786</v>
      </c>
      <c r="Z78" s="72">
        <f>100*(SUM(Taulukko!AH87:AH89)-SUM(Taulukko!AH75:AH77))/SUM(Taulukko!AH75:AH77)</f>
        <v>11.297197495462001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4.747033104309784</v>
      </c>
      <c r="AC78" s="72">
        <f>100*(SUM(Taulukko!AL87:AL89)-SUM(Taulukko!AL75:AL77))/SUM(Taulukko!AL75:AL77)</f>
        <v>4.727614276768949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3.1064730507093934</v>
      </c>
      <c r="E79" s="72">
        <f>100*(SUM(Taulukko!F88:F90)-SUM(Taulukko!F76:F78))/SUM(Taulukko!F76:F78)</f>
        <v>3.44265191139263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-0.9003415088481943</v>
      </c>
      <c r="H79" s="72">
        <f>100*(SUM(Taulukko!J88:J90)-SUM(Taulukko!J76:J78))/SUM(Taulukko!J76:J78)</f>
        <v>2.567394094993581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1.8408736349453907</v>
      </c>
      <c r="K79" s="72">
        <f>100*(SUM(Taulukko!N88:N90)-SUM(Taulukko!N76:N78))/SUM(Taulukko!N76:N78)</f>
        <v>2.3175696836830495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4.900868577046713</v>
      </c>
      <c r="N79" s="72">
        <f>100*(SUM(Taulukko!R88:R90)-SUM(Taulukko!R76:R78))/SUM(Taulukko!R76:R78)</f>
        <v>5.07093365363422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-4.8219874234362345</v>
      </c>
      <c r="Q79" s="72">
        <f>100*(SUM(Taulukko!V88:V90)-SUM(Taulukko!V76:V78))/SUM(Taulukko!V76:V78)</f>
        <v>5.394276568006095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5.390779444229078</v>
      </c>
      <c r="T79" s="72">
        <f>100*(SUM(Taulukko!Z88:Z90)-SUM(Taulukko!Z76:Z78))/SUM(Taulukko!Z76:Z78)</f>
        <v>5.405466079136928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4.878636797592994</v>
      </c>
      <c r="W79" s="72">
        <f>100*(SUM(Taulukko!AD88:AD90)-SUM(Taulukko!AD76:AD78))/SUM(Taulukko!AD76:AD78)</f>
        <v>4.94734476337252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11.222454773273006</v>
      </c>
      <c r="Z79" s="72">
        <f>100*(SUM(Taulukko!AH88:AH90)-SUM(Taulukko!AH76:AH78))/SUM(Taulukko!AH76:AH78)</f>
        <v>11.182958243995751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4.129152437131311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3.739310531228499</v>
      </c>
      <c r="E80" s="72">
        <f>100*(SUM(Taulukko!F89:F91)-SUM(Taulukko!F77:F79))/SUM(Taulukko!F77:F79)</f>
        <v>3.5027001879758246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0.1564945226917058</v>
      </c>
      <c r="H80" s="72">
        <f>100*(SUM(Taulukko!J89:J91)-SUM(Taulukko!J77:J79))/SUM(Taulukko!J77:J79)</f>
        <v>2.3672424824056226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1.772939346811816</v>
      </c>
      <c r="K80" s="72">
        <f>100*(SUM(Taulukko!N89:N91)-SUM(Taulukko!N77:N79))/SUM(Taulukko!N77:N79)</f>
        <v>1.9638403990024973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5.581801212059229</v>
      </c>
      <c r="N80" s="72">
        <f>100*(SUM(Taulukko!R89:R91)-SUM(Taulukko!R77:R79))/SUM(Taulukko!R77:R79)</f>
        <v>5.008396626082979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-0.7390255609862235</v>
      </c>
      <c r="Q80" s="72">
        <f>100*(SUM(Taulukko!V89:V91)-SUM(Taulukko!V77:V79))/SUM(Taulukko!V77:V79)</f>
        <v>5.399789643648624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5.611532402125736</v>
      </c>
      <c r="T80" s="72">
        <f>100*(SUM(Taulukko!Z89:Z91)-SUM(Taulukko!Z77:Z79))/SUM(Taulukko!Z77:Z79)</f>
        <v>5.333997369395608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5.011451543155495</v>
      </c>
      <c r="W80" s="72">
        <f>100*(SUM(Taulukko!AD89:AD91)-SUM(Taulukko!AD77:AD79))/SUM(Taulukko!AD77:AD79)</f>
        <v>4.8912887107138445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11.234107076802674</v>
      </c>
      <c r="Z80" s="72">
        <f>100*(SUM(Taulukko!AH89:AH91)-SUM(Taulukko!AH77:AH79))/SUM(Taulukko!AH77:AH79)</f>
        <v>11.048546597825315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4.844720496894417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3.630105667988302</v>
      </c>
      <c r="E81" s="72">
        <f>100*(SUM(Taulukko!F90:F92)-SUM(Taulukko!F78:F80))/SUM(Taulukko!F78:F80)</f>
        <v>3.50831014514553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0.5342551854179546</v>
      </c>
      <c r="H81" s="72">
        <f>100*(SUM(Taulukko!J90:J92)-SUM(Taulukko!J78:J80))/SUM(Taulukko!J78:J80)</f>
        <v>2.200956937799036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1.5508684863523574</v>
      </c>
      <c r="K81" s="72">
        <f>100*(SUM(Taulukko!N90:N92)-SUM(Taulukko!N78:N80))/SUM(Taulukko!N78:N80)</f>
        <v>1.7080745341614907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5.615231111493026</v>
      </c>
      <c r="N81" s="72">
        <f>100*(SUM(Taulukko!R90:R92)-SUM(Taulukko!R78:R80))/SUM(Taulukko!R78:R80)</f>
        <v>4.945629112649402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1.44351574085779</v>
      </c>
      <c r="Q81" s="72">
        <f>100*(SUM(Taulukko!V90:V92)-SUM(Taulukko!V78:V80))/SUM(Taulukko!V78:V80)</f>
        <v>5.204185899016934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5.2918292884475955</v>
      </c>
      <c r="T81" s="72">
        <f>100*(SUM(Taulukko!Z90:Z92)-SUM(Taulukko!Z78:Z80))/SUM(Taulukko!Z78:Z80)</f>
        <v>5.238104317209728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4.823657236441732</v>
      </c>
      <c r="W81" s="72">
        <f>100*(SUM(Taulukko!AD90:AD92)-SUM(Taulukko!AD78:AD80))/SUM(Taulukko!AD78:AD80)</f>
        <v>4.827878139759889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10.612911897879227</v>
      </c>
      <c r="Z81" s="72">
        <f>100*(SUM(Taulukko!AH90:AH92)-SUM(Taulukko!AH78:AH80))/SUM(Taulukko!AH78:AH80)</f>
        <v>10.904238399762498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3.9506172839506206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3.5711942820906155</v>
      </c>
      <c r="E82" s="72">
        <f>100*(SUM(Taulukko!F91:F93)-SUM(Taulukko!F79:F81))/SUM(Taulukko!F79:F81)</f>
        <v>3.37974588658595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0.7874015748031497</v>
      </c>
      <c r="H82" s="72">
        <f>100*(SUM(Taulukko!J91:J93)-SUM(Taulukko!J79:J81))/SUM(Taulukko!J79:J81)</f>
        <v>2.0038167938931335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1.5460729746444033</v>
      </c>
      <c r="K82" s="72">
        <f>100*(SUM(Taulukko!N91:N93)-SUM(Taulukko!N79:N81))/SUM(Taulukko!N79:N81)</f>
        <v>1.4856081708449254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5.485499507195587</v>
      </c>
      <c r="N82" s="72">
        <f>100*(SUM(Taulukko!R91:R93)-SUM(Taulukko!R79:R81))/SUM(Taulukko!R79:R81)</f>
        <v>4.821946998616185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1.656888998962889</v>
      </c>
      <c r="Q82" s="72">
        <f>100*(SUM(Taulukko!V91:V93)-SUM(Taulukko!V79:V81))/SUM(Taulukko!V79:V81)</f>
        <v>4.800782656634895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5.215481919515021</v>
      </c>
      <c r="T82" s="72">
        <f>100*(SUM(Taulukko!Z91:Z93)-SUM(Taulukko!Z79:Z81))/SUM(Taulukko!Z79:Z81)</f>
        <v>5.123501692020617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4.847155751336126</v>
      </c>
      <c r="W82" s="72">
        <f>100*(SUM(Taulukko!AD91:AD93)-SUM(Taulukko!AD79:AD81))/SUM(Taulukko!AD79:AD81)</f>
        <v>4.756790322938353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10.816700733437541</v>
      </c>
      <c r="Z82" s="72">
        <f>100*(SUM(Taulukko!AH91:AH93)-SUM(Taulukko!AH79:AH81))/SUM(Taulukko!AH79:AH81)</f>
        <v>10.76451442434724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4.156403940886718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3.0185852343903035</v>
      </c>
      <c r="E83" s="72">
        <f>100*(SUM(Taulukko!F92:F94)-SUM(Taulukko!F80:F82))/SUM(Taulukko!F80:F82)</f>
        <v>3.180033808288938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0.7561436672967612</v>
      </c>
      <c r="H83" s="72">
        <f>100*(SUM(Taulukko!J92:J94)-SUM(Taulukko!J80:J82))/SUM(Taulukko!J80:J82)</f>
        <v>1.8401015228426432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0.6758832565284143</v>
      </c>
      <c r="K83" s="72">
        <f>100*(SUM(Taulukko!N92:N94)-SUM(Taulukko!N80:N82))/SUM(Taulukko!N80:N82)</f>
        <v>1.3271604938271464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4.708480094345244</v>
      </c>
      <c r="N83" s="72">
        <f>100*(SUM(Taulukko!R92:R94)-SUM(Taulukko!R80:R82))/SUM(Taulukko!R80:R82)</f>
        <v>4.622074145184517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1.4758011337075372</v>
      </c>
      <c r="Q83" s="72">
        <f>100*(SUM(Taulukko!V92:V94)-SUM(Taulukko!V80:V82))/SUM(Taulukko!V80:V82)</f>
        <v>4.290494932785728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4.946072865325284</v>
      </c>
      <c r="T83" s="72">
        <f>100*(SUM(Taulukko!Z92:Z94)-SUM(Taulukko!Z80:Z82))/SUM(Taulukko!Z80:Z82)</f>
        <v>5.002423624357101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4.494545087423723</v>
      </c>
      <c r="W83" s="72">
        <f>100*(SUM(Taulukko!AD92:AD94)-SUM(Taulukko!AD80:AD82))/SUM(Taulukko!AD80:AD82)</f>
        <v>4.699760312854777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10.640027393589298</v>
      </c>
      <c r="Z83" s="72">
        <f>100*(SUM(Taulukko!AH92:AH94)-SUM(Taulukko!AH80:AH82))/SUM(Taulukko!AH80:AH82)</f>
        <v>10.625247387734328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3.319123020706466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2.945019069696719</v>
      </c>
      <c r="E84" s="72">
        <f>100*(SUM(Taulukko!F93:F95)-SUM(Taulukko!F81:F83))/SUM(Taulukko!F81:F83)</f>
        <v>3.015847398183721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0.9776095868811172</v>
      </c>
      <c r="H84" s="72">
        <f>100*(SUM(Taulukko!J93:J95)-SUM(Taulukko!J81:J83))/SUM(Taulukko!J81:J83)</f>
        <v>1.7410572966128524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0.7364222154034911</v>
      </c>
      <c r="K84" s="72">
        <f>100*(SUM(Taulukko!N93:N95)-SUM(Taulukko!N81:N83))/SUM(Taulukko!N81:N83)</f>
        <v>1.2627040344933678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4.367704887335374</v>
      </c>
      <c r="N84" s="72">
        <f>100*(SUM(Taulukko!R93:R95)-SUM(Taulukko!R81:R83))/SUM(Taulukko!R81:R83)</f>
        <v>4.37455316305919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1.3995226434394428</v>
      </c>
      <c r="Q84" s="72">
        <f>100*(SUM(Taulukko!V93:V95)-SUM(Taulukko!V81:V83))/SUM(Taulukko!V81:V83)</f>
        <v>3.7854263135829678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4.89049769221616</v>
      </c>
      <c r="T84" s="72">
        <f>100*(SUM(Taulukko!Z93:Z95)-SUM(Taulukko!Z81:Z83))/SUM(Taulukko!Z81:Z83)</f>
        <v>4.884764909137033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4.62813137232106</v>
      </c>
      <c r="W84" s="72">
        <f>100*(SUM(Taulukko!AD93:AD95)-SUM(Taulukko!AD81:AD83))/SUM(Taulukko!AD81:AD83)</f>
        <v>4.6897617126296325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10.950309272248365</v>
      </c>
      <c r="Z84" s="72">
        <f>100*(SUM(Taulukko!AH93:AH95)-SUM(Taulukko!AH81:AH83))/SUM(Taulukko!AH81:AH83)</f>
        <v>10.465929100438599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3.4451219512195155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2.707825699761303</v>
      </c>
      <c r="E85" s="72">
        <f>100*(SUM(Taulukko!F94:F96)-SUM(Taulukko!F82:F84))/SUM(Taulukko!F82:F84)</f>
        <v>2.9534102092733945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1.0088272383354315</v>
      </c>
      <c r="H85" s="72">
        <f>100*(SUM(Taulukko!J94:J96)-SUM(Taulukko!J82:J84))/SUM(Taulukko!J82:J84)</f>
        <v>1.6745655608214707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0.6127450980391982</v>
      </c>
      <c r="K85" s="72">
        <f>100*(SUM(Taulukko!N94:N96)-SUM(Taulukko!N82:N84))/SUM(Taulukko!N82:N84)</f>
        <v>1.32226322263223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4.041140969600634</v>
      </c>
      <c r="N85" s="72">
        <f>100*(SUM(Taulukko!R94:R96)-SUM(Taulukko!R82:R84))/SUM(Taulukko!R82:R84)</f>
        <v>4.139038895344854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1.7258832808550522</v>
      </c>
      <c r="Q85" s="72">
        <f>100*(SUM(Taulukko!V94:V96)-SUM(Taulukko!V82:V84))/SUM(Taulukko!V82:V84)</f>
        <v>3.3374741980211717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4.534705713965678</v>
      </c>
      <c r="T85" s="72">
        <f>100*(SUM(Taulukko!Z94:Z96)-SUM(Taulukko!Z82:Z84))/SUM(Taulukko!Z82:Z84)</f>
        <v>4.782113846489642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4.663716399005451</v>
      </c>
      <c r="W85" s="72">
        <f>100*(SUM(Taulukko!AD94:AD96)-SUM(Taulukko!AD82:AD84))/SUM(Taulukko!AD82:AD84)</f>
        <v>4.72737392783547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10.345361713569254</v>
      </c>
      <c r="Z85" s="72">
        <f>100*(SUM(Taulukko!AH94:AH96)-SUM(Taulukko!AH82:AH84))/SUM(Taulukko!AH82:AH84)</f>
        <v>10.273526205499747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3.1231049120679235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2.856878612716762</v>
      </c>
      <c r="E86" s="72">
        <f>100*(SUM(Taulukko!F95:F97)-SUM(Taulukko!F83:F85))/SUM(Taulukko!F83:F85)</f>
        <v>3.029517265223205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1.324085750315255</v>
      </c>
      <c r="H86" s="72">
        <f>100*(SUM(Taulukko!J95:J97)-SUM(Taulukko!J83:J85))/SUM(Taulukko!J83:J85)</f>
        <v>1.6398612425102275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1.1032791909285828</v>
      </c>
      <c r="K86" s="72">
        <f>100*(SUM(Taulukko!N95:N97)-SUM(Taulukko!N83:N85))/SUM(Taulukko!N83:N85)</f>
        <v>1.4746543778801704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3.828240653461858</v>
      </c>
      <c r="N86" s="72">
        <f>100*(SUM(Taulukko!R95:R97)-SUM(Taulukko!R83:R85))/SUM(Taulukko!R83:R85)</f>
        <v>3.974312970959803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1.8447057070388801</v>
      </c>
      <c r="Q86" s="72">
        <f>100*(SUM(Taulukko!V95:V97)-SUM(Taulukko!V83:V85))/SUM(Taulukko!V83:V85)</f>
        <v>2.944162119446896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4.51256209770141</v>
      </c>
      <c r="T86" s="72">
        <f>100*(SUM(Taulukko!Z95:Z97)-SUM(Taulukko!Z83:Z85))/SUM(Taulukko!Z83:Z85)</f>
        <v>4.7102945331151735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4.868978072609145</v>
      </c>
      <c r="W86" s="72">
        <f>100*(SUM(Taulukko!AD95:AD97)-SUM(Taulukko!AD83:AD85))/SUM(Taulukko!AD83:AD85)</f>
        <v>4.788130445482093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9.903489922404392</v>
      </c>
      <c r="Z86" s="72">
        <f>100*(SUM(Taulukko!AH95:AH97)-SUM(Taulukko!AH83:AH85))/SUM(Taulukko!AH83:AH85)</f>
        <v>10.06594017601423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3.2424242424242564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3.1969034036713757</v>
      </c>
      <c r="E87" s="72">
        <f>100*(SUM(Taulukko!F96:F98)-SUM(Taulukko!F84:F86))/SUM(Taulukko!F84:F86)</f>
        <v>3.2214235759157357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1.5447667087011456</v>
      </c>
      <c r="H87" s="72">
        <f>100*(SUM(Taulukko!J96:J98)-SUM(Taulukko!J84:J86))/SUM(Taulukko!J84:J86)</f>
        <v>1.6057934508816012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1.6907470027666769</v>
      </c>
      <c r="K87" s="72">
        <f>100*(SUM(Taulukko!N96:N98)-SUM(Taulukko!N84:N86))/SUM(Taulukko!N84:N86)</f>
        <v>1.7193736567393376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3.8185099188874694</v>
      </c>
      <c r="N87" s="72">
        <f>100*(SUM(Taulukko!R96:R98)-SUM(Taulukko!R84:R86))/SUM(Taulukko!R84:R86)</f>
        <v>3.9084114337825375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2.0330005098043977</v>
      </c>
      <c r="Q87" s="72">
        <f>100*(SUM(Taulukko!V96:V98)-SUM(Taulukko!V84:V86))/SUM(Taulukko!V84:V86)</f>
        <v>2.5830556774026774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4.692973513984378</v>
      </c>
      <c r="T87" s="72">
        <f>100*(SUM(Taulukko!Z96:Z98)-SUM(Taulukko!Z84:Z86))/SUM(Taulukko!Z84:Z86)</f>
        <v>4.6676354192431475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4.862623958530799</v>
      </c>
      <c r="W87" s="72">
        <f>100*(SUM(Taulukko!AD96:AD98)-SUM(Taulukko!AD84:AD86))/SUM(Taulukko!AD84:AD86)</f>
        <v>4.850493801870918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9.714076141302936</v>
      </c>
      <c r="Z87" s="72">
        <f>100*(SUM(Taulukko!AH96:AH98)-SUM(Taulukko!AH84:AH86))/SUM(Taulukko!AH84:AH86)</f>
        <v>9.87021857923498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3.6555891238670766</v>
      </c>
      <c r="AC87" s="72">
        <f>100*(SUM(Taulukko!AL96:AL98)-SUM(Taulukko!AL84:AL86))/SUM(Taulukko!AL84:AL86)</f>
        <v>3.6231884057971016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3.6843626790667803</v>
      </c>
      <c r="E88" s="72">
        <f>100*(SUM(Taulukko!F97:F99)-SUM(Taulukko!F85:F87))/SUM(Taulukko!F85:F87)</f>
        <v>3.3977356633029725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1.8606117943866398</v>
      </c>
      <c r="H88" s="72">
        <f>100*(SUM(Taulukko!J97:J99)-SUM(Taulukko!J85:J87))/SUM(Taulukko!J85:J87)</f>
        <v>1.5718327569946557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2.2783251231527024</v>
      </c>
      <c r="K88" s="72">
        <f>100*(SUM(Taulukko!N97:N99)-SUM(Taulukko!N85:N87))/SUM(Taulukko!N85:N87)</f>
        <v>1.9637925744093212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3.830512318380889</v>
      </c>
      <c r="N88" s="72">
        <f>100*(SUM(Taulukko!R97:R99)-SUM(Taulukko!R85:R87))/SUM(Taulukko!R85:R87)</f>
        <v>3.928015546284295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1.506502531519903</v>
      </c>
      <c r="Q88" s="72">
        <f>100*(SUM(Taulukko!V97:V99)-SUM(Taulukko!V85:V87))/SUM(Taulukko!V85:V87)</f>
        <v>2.246188174042392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4.725231411626326</v>
      </c>
      <c r="T88" s="72">
        <f>100*(SUM(Taulukko!Z97:Z99)-SUM(Taulukko!Z85:Z87))/SUM(Taulukko!Z85:Z87)</f>
        <v>4.635737117306885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4.8918208581892095</v>
      </c>
      <c r="W88" s="72">
        <f>100*(SUM(Taulukko!AD97:AD99)-SUM(Taulukko!AD85:AD87))/SUM(Taulukko!AD85:AD87)</f>
        <v>4.915340724590622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9.484868619066262</v>
      </c>
      <c r="Z88" s="72">
        <f>100*(SUM(Taulukko!AH97:AH99)-SUM(Taulukko!AH85:AH87))/SUM(Taulukko!AH85:AH87)</f>
        <v>9.695554082465858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4.18548629930743</v>
      </c>
      <c r="AC88" s="72">
        <f>100*(SUM(Taulukko!AL97:AL99)-SUM(Taulukko!AL85:AL87))/SUM(Taulukko!AL85:AL87)</f>
        <v>3.7326911499096855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3.740247749480638</v>
      </c>
      <c r="E89" s="72">
        <f>100*(SUM(Taulukko!F98:F100)-SUM(Taulukko!F86:F88))/SUM(Taulukko!F86:F88)</f>
        <v>3.398247591436354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1.7333753545540318</v>
      </c>
      <c r="H89" s="72">
        <f>100*(SUM(Taulukko!J98:J100)-SUM(Taulukko!J86:J88))/SUM(Taulukko!J86:J88)</f>
        <v>1.5065913370997972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2.589395807644876</v>
      </c>
      <c r="K89" s="72">
        <f>100*(SUM(Taulukko!N98:N100)-SUM(Taulukko!N86:N88))/SUM(Taulukko!N86:N88)</f>
        <v>2.269242563630781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4.097678318938874</v>
      </c>
      <c r="N89" s="72">
        <f>100*(SUM(Taulukko!R98:R100)-SUM(Taulukko!R86:R88))/SUM(Taulukko!R86:R88)</f>
        <v>3.982972524681266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1.7660256808661365</v>
      </c>
      <c r="Q89" s="72">
        <f>100*(SUM(Taulukko!V98:V100)-SUM(Taulukko!V86:V88))/SUM(Taulukko!V86:V88)</f>
        <v>1.9379533878685045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4.73902511658752</v>
      </c>
      <c r="T89" s="72">
        <f>100*(SUM(Taulukko!Z98:Z100)-SUM(Taulukko!Z86:Z88))/SUM(Taulukko!Z86:Z88)</f>
        <v>4.601290029720374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4.9288105264781645</v>
      </c>
      <c r="W89" s="72">
        <f>100*(SUM(Taulukko!AD98:AD100)-SUM(Taulukko!AD86:AD88))/SUM(Taulukko!AD86:AD88)</f>
        <v>4.995716724496018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9.47109852672425</v>
      </c>
      <c r="Z89" s="72">
        <f>100*(SUM(Taulukko!AH98:AH100)-SUM(Taulukko!AH86:AH88))/SUM(Taulukko!AH86:AH88)</f>
        <v>9.541796311915888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4.275820535983134</v>
      </c>
      <c r="AC89" s="72">
        <f>100*(SUM(Taulukko!AL98:AL100)-SUM(Taulukko!AL86:AL88))/SUM(Taulukko!AL86:AL88)</f>
        <v>3.6903690369036934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3.155081688880431</v>
      </c>
      <c r="E90" s="72">
        <f>100*(SUM(Taulukko!F99:F101)-SUM(Taulukko!F87:F89))/SUM(Taulukko!F87:F89)</f>
        <v>3.219455136154723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1.288092994030796</v>
      </c>
      <c r="H90" s="72">
        <f>100*(SUM(Taulukko!J99:J101)-SUM(Taulukko!J87:J89))/SUM(Taulukko!J87:J89)</f>
        <v>1.4728925101848735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2.1745788667687664</v>
      </c>
      <c r="K90" s="72">
        <f>100*(SUM(Taulukko!N99:N101)-SUM(Taulukko!N87:N89))/SUM(Taulukko!N87:N89)</f>
        <v>2.5428921568627487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4.103901650346229</v>
      </c>
      <c r="N90" s="72">
        <f>100*(SUM(Taulukko!R99:R101)-SUM(Taulukko!R87:R89))/SUM(Taulukko!R87:R89)</f>
        <v>4.0099088435208134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-0.8670689554162379</v>
      </c>
      <c r="Q90" s="72">
        <f>100*(SUM(Taulukko!V99:V101)-SUM(Taulukko!V87:V89))/SUM(Taulukko!V87:V89)</f>
        <v>1.654211152475792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4.345211200527545</v>
      </c>
      <c r="T90" s="72">
        <f>100*(SUM(Taulukko!Z99:Z101)-SUM(Taulukko!Z87:Z89))/SUM(Taulukko!Z87:Z89)</f>
        <v>4.571156260596247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5.031083194793129</v>
      </c>
      <c r="W90" s="72">
        <f>100*(SUM(Taulukko!AD99:AD101)-SUM(Taulukko!AD87:AD89))/SUM(Taulukko!AD87:AD89)</f>
        <v>5.09974422981856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9.165332058817752</v>
      </c>
      <c r="Z90" s="72">
        <f>100*(SUM(Taulukko!AH99:AH101)-SUM(Taulukko!AH87:AH89))/SUM(Taulukko!AH87:AH89)</f>
        <v>9.407739585577174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2.9815146094215863</v>
      </c>
      <c r="AC90" s="72">
        <f>100*(SUM(Taulukko!AL99:AL101)-SUM(Taulukko!AL87:AL89))/SUM(Taulukko!AL87:AL89)</f>
        <v>3.497757847533646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2.772202326844108</v>
      </c>
      <c r="E91" s="72">
        <f>100*(SUM(Taulukko!F100:F102)-SUM(Taulukko!F88:F90))/SUM(Taulukko!F88:F90)</f>
        <v>3.0505600673361615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0.9398496240601683</v>
      </c>
      <c r="H91" s="72">
        <f>100*(SUM(Taulukko!J100:J102)-SUM(Taulukko!J88:J90))/SUM(Taulukko!J88:J90)</f>
        <v>1.4392991239048702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2.9411764705882426</v>
      </c>
      <c r="K91" s="72">
        <f>100*(SUM(Taulukko!N100:N102)-SUM(Taulukko!N88:N90))/SUM(Taulukko!N88:N90)</f>
        <v>2.8772574227119785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4.091301913432979</v>
      </c>
      <c r="N91" s="72">
        <f>100*(SUM(Taulukko!R100:R102)-SUM(Taulukko!R88:R90))/SUM(Taulukko!R88:R90)</f>
        <v>3.9831201563939396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-1.220341058690258</v>
      </c>
      <c r="Q91" s="72">
        <f>100*(SUM(Taulukko!V100:V102)-SUM(Taulukko!V88:V90))/SUM(Taulukko!V88:V90)</f>
        <v>1.409675443968152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4.35743557939026</v>
      </c>
      <c r="T91" s="72">
        <f>100*(SUM(Taulukko!Z100:Z102)-SUM(Taulukko!Z88:Z90))/SUM(Taulukko!Z88:Z90)</f>
        <v>4.566904697431152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5.309132369708321</v>
      </c>
      <c r="W91" s="72">
        <f>100*(SUM(Taulukko!AD100:AD102)-SUM(Taulukko!AD88:AD90))/SUM(Taulukko!AD88:AD90)</f>
        <v>5.214321333622944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8.916134789609474</v>
      </c>
      <c r="Z91" s="72">
        <f>100*(SUM(Taulukko!AH100:AH102)-SUM(Taulukko!AH88:AH90))/SUM(Taulukko!AH88:AH90)</f>
        <v>9.303706498998311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3.190220632081111</v>
      </c>
      <c r="AC91" s="72">
        <f>100*(SUM(Taulukko!AL100:AL102)-SUM(Taulukko!AL88:AL90))/SUM(Taulukko!AL88:AL90)</f>
        <v>3.4266984505363527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2.772316221579276</v>
      </c>
      <c r="E92" s="72">
        <f>100*(SUM(Taulukko!F101:F103)-SUM(Taulukko!F89:F91))/SUM(Taulukko!F89:F91)</f>
        <v>3.0552526961238384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0.9687500000000071</v>
      </c>
      <c r="H92" s="72">
        <f>100*(SUM(Taulukko!J101:J103)-SUM(Taulukko!J89:J91))/SUM(Taulukko!J89:J91)</f>
        <v>1.5000000000000036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3.23960880195598</v>
      </c>
      <c r="K92" s="72">
        <f>100*(SUM(Taulukko!N101:N103)-SUM(Taulukko!N89:N91))/SUM(Taulukko!N89:N91)</f>
        <v>3.179455823907055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3.8356861094881056</v>
      </c>
      <c r="N92" s="72">
        <f>100*(SUM(Taulukko!R101:R103)-SUM(Taulukko!R89:R91))/SUM(Taulukko!R89:R91)</f>
        <v>3.925684291508035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-1.5395423952019183</v>
      </c>
      <c r="Q92" s="72">
        <f>100*(SUM(Taulukko!V101:V103)-SUM(Taulukko!V89:V91))/SUM(Taulukko!V89:V91)</f>
        <v>1.2359279682870072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4.467649257005566</v>
      </c>
      <c r="T92" s="72">
        <f>100*(SUM(Taulukko!Z101:Z103)-SUM(Taulukko!Z89:Z91))/SUM(Taulukko!Z89:Z91)</f>
        <v>4.595931430788251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5.3402678217368775</v>
      </c>
      <c r="W92" s="72">
        <f>100*(SUM(Taulukko!AD101:AD103)-SUM(Taulukko!AD89:AD91))/SUM(Taulukko!AD89:AD91)</f>
        <v>5.313912484265517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9.044162711379963</v>
      </c>
      <c r="Z92" s="72">
        <f>100*(SUM(Taulukko!AH101:AH103)-SUM(Taulukko!AH89:AH91))/SUM(Taulukko!AH89:AH91)</f>
        <v>9.238532009073085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3.317535545023693</v>
      </c>
      <c r="AC92" s="72">
        <f>100*(SUM(Taulukko!AL101:AL103)-SUM(Taulukko!AL89:AL91))/SUM(Taulukko!AL89:AL91)</f>
        <v>3.475935828876985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3.271752500052876</v>
      </c>
      <c r="E93" s="72">
        <f>100*(SUM(Taulukko!F102:F104)-SUM(Taulukko!F90:F92))/SUM(Taulukko!F90:F92)</f>
        <v>3.2092733195286876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1.4379493591747494</v>
      </c>
      <c r="H93" s="72">
        <f>100*(SUM(Taulukko!J102:J104)-SUM(Taulukko!J90:J92))/SUM(Taulukko!J90:J92)</f>
        <v>1.5605493133583022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3.7263286499694703</v>
      </c>
      <c r="K93" s="72">
        <f>100*(SUM(Taulukko!N102:N104)-SUM(Taulukko!N90:N92))/SUM(Taulukko!N90:N92)</f>
        <v>3.5114503816793894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3.8201915369362593</v>
      </c>
      <c r="N93" s="72">
        <f>100*(SUM(Taulukko!R102:R104)-SUM(Taulukko!R90:R92))/SUM(Taulukko!R90:R92)</f>
        <v>3.8882116519618983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0.3774743259712726</v>
      </c>
      <c r="Q93" s="72">
        <f>100*(SUM(Taulukko!V102:V104)-SUM(Taulukko!V90:V92))/SUM(Taulukko!V90:V92)</f>
        <v>1.1597318215310122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4.852000990081081</v>
      </c>
      <c r="T93" s="72">
        <f>100*(SUM(Taulukko!Z102:Z104)-SUM(Taulukko!Z90:Z92))/SUM(Taulukko!Z90:Z92)</f>
        <v>4.638291190839968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5.468284557491444</v>
      </c>
      <c r="W93" s="72">
        <f>100*(SUM(Taulukko!AD102:AD104)-SUM(Taulukko!AD90:AD92))/SUM(Taulukko!AD90:AD92)</f>
        <v>5.388854310567311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9.209053124846397</v>
      </c>
      <c r="Z93" s="72">
        <f>100*(SUM(Taulukko!AH102:AH104)-SUM(Taulukko!AH90:AH92))/SUM(Taulukko!AH90:AH92)</f>
        <v>9.198953280013974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4.067695961995246</v>
      </c>
      <c r="AC93" s="72">
        <f>100*(SUM(Taulukko!AL102:AL104)-SUM(Taulukko!AL90:AL92))/SUM(Taulukko!AL90:AL92)</f>
        <v>3.586247777119153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3.403116884683699</v>
      </c>
      <c r="E94" s="72">
        <f>100*(SUM(Taulukko!F103:F105)-SUM(Taulukko!F91:F93))/SUM(Taulukko!F91:F93)</f>
        <v>3.388893420706778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1.687499999999993</v>
      </c>
      <c r="H94" s="72">
        <f>100*(SUM(Taulukko!J103:J105)-SUM(Taulukko!J91:J93))/SUM(Taulukko!J91:J93)</f>
        <v>1.6838166510757824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3.5627283800243745</v>
      </c>
      <c r="K94" s="72">
        <f>100*(SUM(Taulukko!N103:N105)-SUM(Taulukko!N91:N93))/SUM(Taulukko!N91:N93)</f>
        <v>3.873132052455031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3.876821391016973</v>
      </c>
      <c r="N94" s="72">
        <f>100*(SUM(Taulukko!R103:R105)-SUM(Taulukko!R91:R93))/SUM(Taulukko!R91:R93)</f>
        <v>3.903961700156985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0.9848736322468572</v>
      </c>
      <c r="Q94" s="72">
        <f>100*(SUM(Taulukko!V103:V105)-SUM(Taulukko!V91:V93))/SUM(Taulukko!V91:V93)</f>
        <v>1.1773720763345823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4.816219255855622</v>
      </c>
      <c r="T94" s="72">
        <f>100*(SUM(Taulukko!Z103:Z105)-SUM(Taulukko!Z91:Z93))/SUM(Taulukko!Z91:Z93)</f>
        <v>4.669213875267017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5.3788990964539165</v>
      </c>
      <c r="W94" s="72">
        <f>100*(SUM(Taulukko!AD103:AD105)-SUM(Taulukko!AD91:AD93))/SUM(Taulukko!AD91:AD93)</f>
        <v>5.44538435249677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9.427800306511333</v>
      </c>
      <c r="Z94" s="72">
        <f>100*(SUM(Taulukko!AH103:AH105)-SUM(Taulukko!AH91:AH93))/SUM(Taulukko!AH91:AH93)</f>
        <v>9.159959772186966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3.547147502216967</v>
      </c>
      <c r="AC94" s="72">
        <f>100*(SUM(Taulukko!AL103:AL105)-SUM(Taulukko!AL91:AL93))/SUM(Taulukko!AL91:AL93)</f>
        <v>3.607332939089293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3.599080315492821</v>
      </c>
      <c r="E95" s="72">
        <f>100*(SUM(Taulukko!F104:F106)-SUM(Taulukko!F92:F94))/SUM(Taulukko!F92:F94)</f>
        <v>3.5361063004242204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1.9699812382739428</v>
      </c>
      <c r="H95" s="72">
        <f>100*(SUM(Taulukko!J104:J106)-SUM(Taulukko!J92:J94))/SUM(Taulukko!J92:J94)</f>
        <v>1.8068535825545207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4.607873054623121</v>
      </c>
      <c r="K95" s="72">
        <f>100*(SUM(Taulukko!N104:N106)-SUM(Taulukko!N92:N94))/SUM(Taulukko!N92:N94)</f>
        <v>4.233932378921729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3.8766957923083165</v>
      </c>
      <c r="N95" s="72">
        <f>100*(SUM(Taulukko!R104:R106)-SUM(Taulukko!R92:R94))/SUM(Taulukko!R92:R94)</f>
        <v>3.9791775366881916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1.1806771656425836</v>
      </c>
      <c r="Q95" s="72">
        <f>100*(SUM(Taulukko!V104:V106)-SUM(Taulukko!V92:V94))/SUM(Taulukko!V92:V94)</f>
        <v>1.247960327806096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4.71356554994095</v>
      </c>
      <c r="T95" s="72">
        <f>100*(SUM(Taulukko!Z104:Z106)-SUM(Taulukko!Z92:Z94))/SUM(Taulukko!Z92:Z94)</f>
        <v>4.683467276580555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5.626675684162226</v>
      </c>
      <c r="W95" s="72">
        <f>100*(SUM(Taulukko!AD104:AD106)-SUM(Taulukko!AD92:AD94))/SUM(Taulukko!AD92:AD94)</f>
        <v>5.485538372562372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9.236259314977431</v>
      </c>
      <c r="Z95" s="72">
        <f>100*(SUM(Taulukko!AH104:AH106)-SUM(Taulukko!AH92:AH94))/SUM(Taulukko!AH92:AH94)</f>
        <v>9.104066847271941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3.3598585322723187</v>
      </c>
      <c r="AC95" s="72">
        <f>100*(SUM(Taulukko!AL104:AL106)-SUM(Taulukko!AL92:AL94))/SUM(Taulukko!AL92:AL94)</f>
        <v>3.6293892003541073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3.6846341441357295</v>
      </c>
      <c r="E96" s="72">
        <f>100*(SUM(Taulukko!F105:F107)-SUM(Taulukko!F93:F95))/SUM(Taulukko!F93:F95)</f>
        <v>3.6473193438079186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1.9987507807620164</v>
      </c>
      <c r="H96" s="72">
        <f>100*(SUM(Taulukko!J105:J107)-SUM(Taulukko!J93:J95))/SUM(Taulukko!J93:J95)</f>
        <v>1.89794648413193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4.629911666159016</v>
      </c>
      <c r="K96" s="72">
        <f>100*(SUM(Taulukko!N105:N107)-SUM(Taulukko!N93:N95))/SUM(Taulukko!N93:N95)</f>
        <v>4.56204379562042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4.078166350193615</v>
      </c>
      <c r="N96" s="72">
        <f>100*(SUM(Taulukko!R105:R107)-SUM(Taulukko!R93:R95))/SUM(Taulukko!R93:R95)</f>
        <v>4.103266640543899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1.9277034772640376</v>
      </c>
      <c r="Q96" s="72">
        <f>100*(SUM(Taulukko!V105:V107)-SUM(Taulukko!V93:V95))/SUM(Taulukko!V93:V95)</f>
        <v>1.316924422630694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4.662479251997181</v>
      </c>
      <c r="T96" s="72">
        <f>100*(SUM(Taulukko!Z105:Z107)-SUM(Taulukko!Z93:Z95))/SUM(Taulukko!Z93:Z95)</f>
        <v>4.691914817359118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5.4960795913525855</v>
      </c>
      <c r="W96" s="72">
        <f>100*(SUM(Taulukko!AD105:AD107)-SUM(Taulukko!AD93:AD95))/SUM(Taulukko!AD93:AD95)</f>
        <v>5.498219946793371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8.95916135399717</v>
      </c>
      <c r="Z96" s="72">
        <f>100*(SUM(Taulukko!AH105:AH107)-SUM(Taulukko!AH93:AH95))/SUM(Taulukko!AH93:AH95)</f>
        <v>9.038066681440831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3.743000294724429</v>
      </c>
      <c r="AC96" s="72">
        <f>100*(SUM(Taulukko!AL105:AL107)-SUM(Taulukko!AL93:AL95))/SUM(Taulukko!AL93:AL95)</f>
        <v>3.680800942285041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3.9343314677272168</v>
      </c>
      <c r="E97" s="72">
        <f>100*(SUM(Taulukko!F106:F108)-SUM(Taulukko!F94:F96))/SUM(Taulukko!F94:F96)</f>
        <v>3.681525637210257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2.2159800249687964</v>
      </c>
      <c r="H97" s="72">
        <f>100*(SUM(Taulukko!J106:J108)-SUM(Taulukko!J94:J96))/SUM(Taulukko!J94:J96)</f>
        <v>1.9888129272840558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5.359317904993917</v>
      </c>
      <c r="K97" s="72">
        <f>100*(SUM(Taulukko!N106:N108)-SUM(Taulukko!N94:N96))/SUM(Taulukko!N94:N96)</f>
        <v>4.795144157814857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4.313562836997084</v>
      </c>
      <c r="N97" s="72">
        <f>100*(SUM(Taulukko!R106:R108)-SUM(Taulukko!R94:R96))/SUM(Taulukko!R94:R96)</f>
        <v>4.235899975832367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1.5345120209037921</v>
      </c>
      <c r="Q97" s="72">
        <f>100*(SUM(Taulukko!V106:V108)-SUM(Taulukko!V94:V96))/SUM(Taulukko!V94:V96)</f>
        <v>1.3454235260903535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4.6907090682874895</v>
      </c>
      <c r="T97" s="72">
        <f>100*(SUM(Taulukko!Z106:Z108)-SUM(Taulukko!Z94:Z96))/SUM(Taulukko!Z94:Z96)</f>
        <v>4.701054367007814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5.52296829290886</v>
      </c>
      <c r="W97" s="72">
        <f>100*(SUM(Taulukko!AD106:AD108)-SUM(Taulukko!AD94:AD96))/SUM(Taulukko!AD94:AD96)</f>
        <v>5.488855381216141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8.902932241412655</v>
      </c>
      <c r="Z97" s="72">
        <f>100*(SUM(Taulukko!AH106:AH108)-SUM(Taulukko!AH94:AH96))/SUM(Taulukko!AH94:AH96)</f>
        <v>8.977692260802032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4.116436342252278</v>
      </c>
      <c r="AC97" s="72">
        <f>100*(SUM(Taulukko!AL106:AL108)-SUM(Taulukko!AL94:AL96))/SUM(Taulukko!AL94:AL96)</f>
        <v>3.7015276145710825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3.6293392318712985</v>
      </c>
      <c r="E98" s="72">
        <f>100*(SUM(Taulukko!F107:F109)-SUM(Taulukko!F95:F97))/SUM(Taulukko!F95:F97)</f>
        <v>3.6040867689357614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1.9601742377100224</v>
      </c>
      <c r="H98" s="72">
        <f>100*(SUM(Taulukko!J107:J109)-SUM(Taulukko!J95:J97))/SUM(Taulukko!J95:J97)</f>
        <v>2.0477815699658777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4.9408911791452</v>
      </c>
      <c r="K98" s="72">
        <f>100*(SUM(Taulukko!N107:N109)-SUM(Taulukko!N95:N97))/SUM(Taulukko!N95:N97)</f>
        <v>5.02573418104754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4.464572741668542</v>
      </c>
      <c r="N98" s="72">
        <f>100*(SUM(Taulukko!R107:R109)-SUM(Taulukko!R95:R97))/SUM(Taulukko!R95:R97)</f>
        <v>4.330544679939541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1.326310077944722</v>
      </c>
      <c r="Q98" s="72">
        <f>100*(SUM(Taulukko!V107:V109)-SUM(Taulukko!V95:V97))/SUM(Taulukko!V95:V97)</f>
        <v>1.3444179801872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4.648052710548637</v>
      </c>
      <c r="T98" s="72">
        <f>100*(SUM(Taulukko!Z107:Z109)-SUM(Taulukko!Z95:Z97))/SUM(Taulukko!Z95:Z97)</f>
        <v>4.713067971240091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5.3560440540420124</v>
      </c>
      <c r="W98" s="72">
        <f>100*(SUM(Taulukko!AD107:AD109)-SUM(Taulukko!AD95:AD97))/SUM(Taulukko!AD95:AD97)</f>
        <v>5.476911003168897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8.85318807399806</v>
      </c>
      <c r="Z98" s="72">
        <f>100*(SUM(Taulukko!AH107:AH109)-SUM(Taulukko!AH95:AH97))/SUM(Taulukko!AH95:AH97)</f>
        <v>8.92883453661411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3.815673613149398</v>
      </c>
      <c r="AC98" s="72">
        <f>100*(SUM(Taulukko!AL107:AL109)-SUM(Taulukko!AL95:AL97))/SUM(Taulukko!AL95:AL97)</f>
        <v>3.542154566744737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3.311349107909566</v>
      </c>
      <c r="E99" s="72">
        <f>100*(SUM(Taulukko!F108:F110)-SUM(Taulukko!F96:F98))/SUM(Taulukko!F96:F98)</f>
        <v>3.5029385165043414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1.9248680533995617</v>
      </c>
      <c r="H99" s="72">
        <f>100*(SUM(Taulukko!J108:J110)-SUM(Taulukko!J96:J98))/SUM(Taulukko!J96:J98)</f>
        <v>2.1691973969631237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5.834340991535657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4.422573813379834</v>
      </c>
      <c r="N99" s="72">
        <f>100*(SUM(Taulukko!R108:R110)-SUM(Taulukko!R96:R98))/SUM(Taulukko!R96:R98)</f>
        <v>4.371301161094422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1.000511833093663</v>
      </c>
      <c r="Q99" s="72">
        <f>100*(SUM(Taulukko!V108:V110)-SUM(Taulukko!V96:V98))/SUM(Taulukko!V96:V98)</f>
        <v>1.3531709447328977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4.451034197869652</v>
      </c>
      <c r="T99" s="72">
        <f>100*(SUM(Taulukko!Z108:Z110)-SUM(Taulukko!Z96:Z98))/SUM(Taulukko!Z96:Z98)</f>
        <v>4.737148376691462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5.519103334637313</v>
      </c>
      <c r="W99" s="72">
        <f>100*(SUM(Taulukko!AD108:AD110)-SUM(Taulukko!AD96:AD98))/SUM(Taulukko!AD96:AD98)</f>
        <v>5.474184629775443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8.591269012201234</v>
      </c>
      <c r="Z99" s="72">
        <f>100*(SUM(Taulukko!AH108:AH110)-SUM(Taulukko!AH96:AH98))/SUM(Taulukko!AH96:AH98)</f>
        <v>8.897584523395933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3.0603322646458757</v>
      </c>
      <c r="AC99" s="72">
        <f>100*(SUM(Taulukko!AL108:AL110)-SUM(Taulukko!AL96:AL98))/SUM(Taulukko!AL96:AL98)</f>
        <v>3.292540792540796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3.146486008696737</v>
      </c>
      <c r="E100" s="72">
        <f>100*(SUM(Taulukko!F109:F111)-SUM(Taulukko!F97:F99))/SUM(Taulukko!F97:F99)</f>
        <v>3.547624998512277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1.826625386996897</v>
      </c>
      <c r="H100" s="72">
        <f>100*(SUM(Taulukko!J109:J111)-SUM(Taulukko!J97:J99))/SUM(Taulukko!J97:J99)</f>
        <v>2.321262766945218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5.659241420830829</v>
      </c>
      <c r="K100" s="72">
        <f>100*(SUM(Taulukko!N109:N111)-SUM(Taulukko!N97:N99))/SUM(Taulukko!N97:N99)</f>
        <v>5.356605476978655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4.306670602125133</v>
      </c>
      <c r="N100" s="72">
        <f>100*(SUM(Taulukko!R109:R111)-SUM(Taulukko!R97:R99))/SUM(Taulukko!R97:R99)</f>
        <v>4.388359150685884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2.0272500550135644</v>
      </c>
      <c r="Q100" s="72">
        <f>100*(SUM(Taulukko!V109:V111)-SUM(Taulukko!V97:V99))/SUM(Taulukko!V97:V99)</f>
        <v>1.3660556242574153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4.790482547318209</v>
      </c>
      <c r="T100" s="72">
        <f>100*(SUM(Taulukko!Z109:Z111)-SUM(Taulukko!Z97:Z99))/SUM(Taulukko!Z97:Z99)</f>
        <v>4.777922964637177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5.362260241831468</v>
      </c>
      <c r="W100" s="72">
        <f>100*(SUM(Taulukko!AD109:AD111)-SUM(Taulukko!AD97:AD99))/SUM(Taulukko!AD97:AD99)</f>
        <v>5.479456092722454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8.900997442853209</v>
      </c>
      <c r="Z100" s="72">
        <f>100*(SUM(Taulukko!AH109:AH111)-SUM(Taulukko!AH97:AH99))/SUM(Taulukko!AH97:AH99)</f>
        <v>8.887880281142191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2.7167630057803405</v>
      </c>
      <c r="AC100" s="72">
        <f>100*(SUM(Taulukko!AL109:AL111)-SUM(Taulukko!AL97:AL99))/SUM(Taulukko!AL97:AL99)</f>
        <v>3.1921067904817177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3.703593826948077</v>
      </c>
      <c r="E101" s="72">
        <f>100*(SUM(Taulukko!F110:F112)-SUM(Taulukko!F98:F100))/SUM(Taulukko!F98:F100)</f>
        <v>3.8033825005791977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2.292441140024794</v>
      </c>
      <c r="H101" s="72">
        <f>100*(SUM(Taulukko!J110:J112)-SUM(Taulukko!J98:J100))/SUM(Taulukko!J98:J100)</f>
        <v>2.5046382189239402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6.15985576923077</v>
      </c>
      <c r="K101" s="72">
        <f>100*(SUM(Taulukko!N110:N112)-SUM(Taulukko!N98:N100))/SUM(Taulukko!N98:N100)</f>
        <v>5.397301349325337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4.3515074896732315</v>
      </c>
      <c r="N101" s="72">
        <f>100*(SUM(Taulukko!R110:R112)-SUM(Taulukko!R98:R100))/SUM(Taulukko!R98:R100)</f>
        <v>4.427557750433362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1.9103515034551921</v>
      </c>
      <c r="Q101" s="72">
        <f>100*(SUM(Taulukko!V110:V112)-SUM(Taulukko!V98:V100))/SUM(Taulukko!V98:V100)</f>
        <v>1.3263563356226593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5.002095809260821</v>
      </c>
      <c r="T101" s="72">
        <f>100*(SUM(Taulukko!Z110:Z112)-SUM(Taulukko!Z98:Z100))/SUM(Taulukko!Z98:Z100)</f>
        <v>4.814083937121931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5.539956073164345</v>
      </c>
      <c r="W101" s="72">
        <f>100*(SUM(Taulukko!AD110:AD112)-SUM(Taulukko!AD98:AD100))/SUM(Taulukko!AD98:AD100)</f>
        <v>5.492325301558418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9.067746614215027</v>
      </c>
      <c r="Z101" s="72">
        <f>100*(SUM(Taulukko!AH110:AH112)-SUM(Taulukko!AH98:AH100))/SUM(Taulukko!AH98:AH100)</f>
        <v>8.882668328534859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2.9454230436038085</v>
      </c>
      <c r="AC101" s="72">
        <f>100*(SUM(Taulukko!AL110:AL112)-SUM(Taulukko!AL98:AL100))/SUM(Taulukko!AL98:AL100)</f>
        <v>3.2696759259259127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4.397879938442158</v>
      </c>
      <c r="E102" s="72">
        <f>100*(SUM(Taulukko!F111:F113)-SUM(Taulukko!F99:F101))/SUM(Taulukko!F99:F101)</f>
        <v>4.123218952745698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2.7915632754342434</v>
      </c>
      <c r="H102" s="72">
        <f>100*(SUM(Taulukko!J111:J113)-SUM(Taulukko!J99:J101))/SUM(Taulukko!J99:J101)</f>
        <v>2.686843730697976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5.815347721822535</v>
      </c>
      <c r="K102" s="72">
        <f>100*(SUM(Taulukko!N111:N113)-SUM(Taulukko!N99:N101))/SUM(Taulukko!N99:N101)</f>
        <v>5.4078279055871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5.016658706041952</v>
      </c>
      <c r="N102" s="72">
        <f>100*(SUM(Taulukko!R111:R113)-SUM(Taulukko!R99:R101))/SUM(Taulukko!R99:R101)</f>
        <v>4.49649783534546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4.294881166037839</v>
      </c>
      <c r="Q102" s="72">
        <f>100*(SUM(Taulukko!V111:V113)-SUM(Taulukko!V99:V101))/SUM(Taulukko!V99:V101)</f>
        <v>1.1945371848841113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5.278110179087104</v>
      </c>
      <c r="T102" s="72">
        <f>100*(SUM(Taulukko!Z111:Z113)-SUM(Taulukko!Z99:Z101))/SUM(Taulukko!Z99:Z101)</f>
        <v>4.812442123036561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5.582684053612029</v>
      </c>
      <c r="W102" s="72">
        <f>100*(SUM(Taulukko!AD111:AD113)-SUM(Taulukko!AD99:AD101))/SUM(Taulukko!AD99:AD101)</f>
        <v>5.493847358395758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9.392306215195568</v>
      </c>
      <c r="Z102" s="72">
        <f>100*(SUM(Taulukko!AH111:AH113)-SUM(Taulukko!AH99:AH101))/SUM(Taulukko!AH99:AH101)</f>
        <v>8.852438057736066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3.966415749855254</v>
      </c>
      <c r="AC102" s="72">
        <f>100*(SUM(Taulukko!AL111:AL113)-SUM(Taulukko!AL99:AL101))/SUM(Taulukko!AL99:AL101)</f>
        <v>3.466204506065841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4.663207821580586</v>
      </c>
      <c r="E103" s="72">
        <f>100*(SUM(Taulukko!F112:F114)-SUM(Taulukko!F100:F102))/SUM(Taulukko!F100:F102)</f>
        <v>4.2819093841555596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3.2588454376163694</v>
      </c>
      <c r="H103" s="72">
        <f>100*(SUM(Taulukko!J112:J114)-SUM(Taulukko!J100:J102))/SUM(Taulukko!J100:J102)</f>
        <v>2.868599629858116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5.357142857142857</v>
      </c>
      <c r="K103" s="72">
        <f>100*(SUM(Taulukko!N112:N114)-SUM(Taulukko!N100:N102))/SUM(Taulukko!N100:N102)</f>
        <v>5.325795894079136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5.385463166787978</v>
      </c>
      <c r="N103" s="72">
        <f>100*(SUM(Taulukko!R112:R114)-SUM(Taulukko!R100:R102))/SUM(Taulukko!R100:R102)</f>
        <v>4.575836076885735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2.9549596459255376</v>
      </c>
      <c r="Q103" s="72">
        <f>100*(SUM(Taulukko!V112:V114)-SUM(Taulukko!V100:V102))/SUM(Taulukko!V100:V102)</f>
        <v>0.9918358473931378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5.015075816060487</v>
      </c>
      <c r="T103" s="72">
        <f>100*(SUM(Taulukko!Z112:Z114)-SUM(Taulukko!Z100:Z102))/SUM(Taulukko!Z100:Z102)</f>
        <v>4.7547275219027085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5.609301784103153</v>
      </c>
      <c r="W103" s="72">
        <f>100*(SUM(Taulukko!AD112:AD114)-SUM(Taulukko!AD100:AD102))/SUM(Taulukko!AD100:AD102)</f>
        <v>5.4580664295911925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9.075549426082894</v>
      </c>
      <c r="Z103" s="72">
        <f>100*(SUM(Taulukko!AH112:AH114)-SUM(Taulukko!AH100:AH102))/SUM(Taulukko!AH100:AH102)</f>
        <v>8.778850742782886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3.727246460560525</v>
      </c>
      <c r="AC103" s="72">
        <f>100*(SUM(Taulukko!AL112:AL114)-SUM(Taulukko!AL100:AL102))/SUM(Taulukko!AL100:AL102)</f>
        <v>3.54364736387207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4.320885755049587</v>
      </c>
      <c r="E104" s="72">
        <f>100*(SUM(Taulukko!F113:F115)-SUM(Taulukko!F101:F103))/SUM(Taulukko!F101:F103)</f>
        <v>4.218914386922418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3.2807180439492307</v>
      </c>
      <c r="H104" s="72">
        <f>100*(SUM(Taulukko!J113:J115)-SUM(Taulukko!J101:J103))/SUM(Taulukko!J101:J103)</f>
        <v>2.98645320197044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5.002960331557145</v>
      </c>
      <c r="K104" s="72">
        <f>100*(SUM(Taulukko!N113:N115)-SUM(Taulukko!N101:N103))/SUM(Taulukko!N101:N103)</f>
        <v>5.244444444444441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5.796687357320481</v>
      </c>
      <c r="N104" s="72">
        <f>100*(SUM(Taulukko!R113:R115)-SUM(Taulukko!R101:R103))/SUM(Taulukko!R101:R103)</f>
        <v>4.655222662625308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2.7370983236392297</v>
      </c>
      <c r="Q104" s="72">
        <f>100*(SUM(Taulukko!V113:V115)-SUM(Taulukko!V101:V103))/SUM(Taulukko!V101:V103)</f>
        <v>0.788571738625843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4.6638397460405825</v>
      </c>
      <c r="T104" s="72">
        <f>100*(SUM(Taulukko!Z113:Z115)-SUM(Taulukko!Z101:Z103))/SUM(Taulukko!Z101:Z103)</f>
        <v>4.655064501547341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5.3344993441189406</v>
      </c>
      <c r="W104" s="72">
        <f>100*(SUM(Taulukko!AD113:AD115)-SUM(Taulukko!AD101:AD103))/SUM(Taulukko!AD101:AD103)</f>
        <v>5.3901764215595485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8.719727195054032</v>
      </c>
      <c r="Z104" s="72">
        <f>100*(SUM(Taulukko!AH113:AH115)-SUM(Taulukko!AH101:AH103))/SUM(Taulukko!AH101:AH103)</f>
        <v>8.672161841379145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3.3256880733944856</v>
      </c>
      <c r="AC104" s="72">
        <f>100*(SUM(Taulukko!AL113:AL115)-SUM(Taulukko!AL101:AL103))/SUM(Taulukko!AL101:AL103)</f>
        <v>3.560149296583415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3.8941352397730347</v>
      </c>
      <c r="E105" s="72">
        <f>100*(SUM(Taulukko!F114:F116)-SUM(Taulukko!F102:F104))/SUM(Taulukko!F102:F104)</f>
        <v>4.077729705947069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3.1741140215716523</v>
      </c>
      <c r="H105" s="72">
        <f>100*(SUM(Taulukko!J114:J116)-SUM(Taulukko!J102:J104))/SUM(Taulukko!J102:J104)</f>
        <v>3.1038721573448136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4.79976442873968</v>
      </c>
      <c r="K105" s="72">
        <f>100*(SUM(Taulukko!N114:N116)-SUM(Taulukko!N102:N104))/SUM(Taulukko!N102:N104)</f>
        <v>5.162241887905605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5.267924265425129</v>
      </c>
      <c r="N105" s="72">
        <f>100*(SUM(Taulukko!R114:R116)-SUM(Taulukko!R102:R104))/SUM(Taulukko!R102:R104)</f>
        <v>4.75402122579858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0.5798268694496399</v>
      </c>
      <c r="Q105" s="72">
        <f>100*(SUM(Taulukko!V114:V116)-SUM(Taulukko!V102:V104))/SUM(Taulukko!V102:V104)</f>
        <v>0.6209235899797404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4.289210041455551</v>
      </c>
      <c r="T105" s="72">
        <f>100*(SUM(Taulukko!Z114:Z116)-SUM(Taulukko!Z102:Z104))/SUM(Taulukko!Z102:Z104)</f>
        <v>4.549848646184123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5.189954406331249</v>
      </c>
      <c r="W105" s="72">
        <f>100*(SUM(Taulukko!AD114:AD116)-SUM(Taulukko!AD102:AD104))/SUM(Taulukko!AD102:AD104)</f>
        <v>5.329373058995017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8.377488328828258</v>
      </c>
      <c r="Z105" s="72">
        <f>100*(SUM(Taulukko!AH114:AH116)-SUM(Taulukko!AH102:AH104))/SUM(Taulukko!AH102:AH104)</f>
        <v>8.561608712944606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3.223965763195422</v>
      </c>
      <c r="AC105" s="72">
        <f>100*(SUM(Taulukko!AL114:AL116)-SUM(Taulukko!AL102:AL104))/SUM(Taulukko!AL102:AL104)</f>
        <v>3.6051502145922814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3.91824567134923</v>
      </c>
      <c r="E106" s="72">
        <f>100*(SUM(Taulukko!F115:F117)-SUM(Taulukko!F103:F105))/SUM(Taulukko!F103:F105)</f>
        <v>4.003974167908594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3.1960663798402074</v>
      </c>
      <c r="H106" s="72">
        <f>100*(SUM(Taulukko!J115:J117)-SUM(Taulukko!J103:J105))/SUM(Taulukko!J103:J105)</f>
        <v>3.189205765102722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5.292561011467199</v>
      </c>
      <c r="K106" s="72">
        <f>100*(SUM(Taulukko!N115:N117)-SUM(Taulukko!N103:N105))/SUM(Taulukko!N103:N105)</f>
        <v>5.0792718731649895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5.419460078552959</v>
      </c>
      <c r="N106" s="72">
        <f>100*(SUM(Taulukko!R115:R117)-SUM(Taulukko!R103:R105))/SUM(Taulukko!R103:R105)</f>
        <v>4.899338959700852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0.21954095433970605</v>
      </c>
      <c r="Q106" s="72">
        <f>100*(SUM(Taulukko!V115:V117)-SUM(Taulukko!V103:V105))/SUM(Taulukko!V103:V105)</f>
        <v>0.4892709022059223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4.201297341339648</v>
      </c>
      <c r="T106" s="72">
        <f>100*(SUM(Taulukko!Z115:Z117)-SUM(Taulukko!Z103:Z105))/SUM(Taulukko!Z103:Z105)</f>
        <v>4.468396999223935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5.244229968259457</v>
      </c>
      <c r="W106" s="72">
        <f>100*(SUM(Taulukko!AD115:AD117)-SUM(Taulukko!AD103:AD105))/SUM(Taulukko!AD103:AD105)</f>
        <v>5.302995537097172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8.20555150685881</v>
      </c>
      <c r="Z106" s="72">
        <f>100*(SUM(Taulukko!AH115:AH117)-SUM(Taulukko!AH103:AH105))/SUM(Taulukko!AH103:AH105)</f>
        <v>8.470038987806998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3.968027405081352</v>
      </c>
      <c r="AC106" s="72">
        <f>100*(SUM(Taulukko!AL115:AL117)-SUM(Taulukko!AL103:AL105))/SUM(Taulukko!AL103:AL105)</f>
        <v>3.7385844748858514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3.9857752820769727</v>
      </c>
      <c r="E107" s="72">
        <f>100*(SUM(Taulukko!F116:F118)-SUM(Taulukko!F104:F106))/SUM(Taulukko!F104:F106)</f>
        <v>4.001946625169731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3.2505366452008655</v>
      </c>
      <c r="H107" s="72">
        <f>100*(SUM(Taulukko!J116:J118)-SUM(Taulukko!J104:J106))/SUM(Taulukko!J104:J106)</f>
        <v>3.2741738066095434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4.638273045507612</v>
      </c>
      <c r="K107" s="72">
        <f>100*(SUM(Taulukko!N116:N118)-SUM(Taulukko!N104:N106))/SUM(Taulukko!N104:N106)</f>
        <v>5.026300409117472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5.439136289841204</v>
      </c>
      <c r="N107" s="72">
        <f>100*(SUM(Taulukko!R116:R118)-SUM(Taulukko!R104:R106))/SUM(Taulukko!R104:R106)</f>
        <v>5.0704241599280335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0.24152113083752794</v>
      </c>
      <c r="Q107" s="72">
        <f>100*(SUM(Taulukko!V116:V118)-SUM(Taulukko!V104:V106))/SUM(Taulukko!V104:V106)</f>
        <v>0.4030563858777088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4.355130931561822</v>
      </c>
      <c r="T107" s="72">
        <f>100*(SUM(Taulukko!Z116:Z118)-SUM(Taulukko!Z104:Z106))/SUM(Taulukko!Z104:Z106)</f>
        <v>4.4152303828785735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5.300648288951659</v>
      </c>
      <c r="W107" s="72">
        <f>100*(SUM(Taulukko!AD116:AD118)-SUM(Taulukko!AD104:AD106))/SUM(Taulukko!AD104:AD106)</f>
        <v>5.301076834773974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8.203764976016195</v>
      </c>
      <c r="Z107" s="72">
        <f>100*(SUM(Taulukko!AH116:AH118)-SUM(Taulukko!AH104:AH106))/SUM(Taulukko!AH104:AH106)</f>
        <v>8.408251428909596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4.049044767607639</v>
      </c>
      <c r="AC107" s="72">
        <f>100*(SUM(Taulukko!AL116:AL118)-SUM(Taulukko!AL104:AL106))/SUM(Taulukko!AL104:AL106)</f>
        <v>3.843963553530751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3.983404661115511</v>
      </c>
      <c r="E108" s="72">
        <f>100*(SUM(Taulukko!F117:F119)-SUM(Taulukko!F105:F107))/SUM(Taulukko!F105:F107)</f>
        <v>4.0311492612369575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3.3067973055725517</v>
      </c>
      <c r="H108" s="72">
        <f>100*(SUM(Taulukko!J117:J119)-SUM(Taulukko!J105:J107))/SUM(Taulukko!J105:J107)</f>
        <v>3.2977099236641254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4.8908296943231475</v>
      </c>
      <c r="K108" s="72">
        <f>100*(SUM(Taulukko!N117:N119)-SUM(Taulukko!N105:N107))/SUM(Taulukko!N105:N107)</f>
        <v>4.973821989528803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5.6267292624973795</v>
      </c>
      <c r="N108" s="72">
        <f>100*(SUM(Taulukko!R117:R119)-SUM(Taulukko!R105:R107))/SUM(Taulukko!R105:R107)</f>
        <v>5.225881156313854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-0.39618391811198406</v>
      </c>
      <c r="Q108" s="72">
        <f>100*(SUM(Taulukko!V117:V119)-SUM(Taulukko!V105:V107))/SUM(Taulukko!V105:V107)</f>
        <v>0.38640478674292456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4.308736700989775</v>
      </c>
      <c r="T108" s="72">
        <f>100*(SUM(Taulukko!Z117:Z119)-SUM(Taulukko!Z105:Z107))/SUM(Taulukko!Z105:Z107)</f>
        <v>4.378079362317022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5.3665923718271715</v>
      </c>
      <c r="W108" s="72">
        <f>100*(SUM(Taulukko!AD117:AD119)-SUM(Taulukko!AD105:AD107))/SUM(Taulukko!AD105:AD107)</f>
        <v>5.300654728229499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8.248689644704601</v>
      </c>
      <c r="Z108" s="72">
        <f>100*(SUM(Taulukko!AH117:AH119)-SUM(Taulukko!AH105:AH107))/SUM(Taulukko!AH105:AH107)</f>
        <v>8.372165915318458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3.8920454545454675</v>
      </c>
      <c r="AC108" s="72">
        <f>100*(SUM(Taulukko!AL117:AL119)-SUM(Taulukko!AL105:AL107))/SUM(Taulukko!AL105:AL107)</f>
        <v>3.8909400738426547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3.97658311632259</v>
      </c>
      <c r="E109" s="72">
        <f>100*(SUM(Taulukko!F118:F120)-SUM(Taulukko!F106:F108))/SUM(Taulukko!F106:F108)</f>
        <v>4.10689227272199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3.267175572519098</v>
      </c>
      <c r="H109" s="72">
        <f>100*(SUM(Taulukko!J118:J120)-SUM(Taulukko!J106:J108))/SUM(Taulukko!J106:J108)</f>
        <v>3.321145642900663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4.710982658959541</v>
      </c>
      <c r="K109" s="72">
        <f>100*(SUM(Taulukko!N118:N120)-SUM(Taulukko!N106:N108))/SUM(Taulukko!N106:N108)</f>
        <v>4.981175789168852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5.48650542786447</v>
      </c>
      <c r="N109" s="72">
        <f>100*(SUM(Taulukko!R118:R120)-SUM(Taulukko!R106:R108))/SUM(Taulukko!R106:R108)</f>
        <v>5.344977615956217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0.3273976844655958</v>
      </c>
      <c r="Q109" s="72">
        <f>100*(SUM(Taulukko!V118:V120)-SUM(Taulukko!V106:V108))/SUM(Taulukko!V106:V108)</f>
        <v>0.4576974344381264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4.483951768589312</v>
      </c>
      <c r="T109" s="72">
        <f>100*(SUM(Taulukko!Z118:Z120)-SUM(Taulukko!Z106:Z108))/SUM(Taulukko!Z106:Z108)</f>
        <v>4.343031253908168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5.237866002152125</v>
      </c>
      <c r="W109" s="72">
        <f>100*(SUM(Taulukko!AD118:AD120)-SUM(Taulukko!AD106:AD108))/SUM(Taulukko!AD106:AD108)</f>
        <v>5.2949634586100105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8.341217243266241</v>
      </c>
      <c r="Z109" s="72">
        <f>100*(SUM(Taulukko!AH118:AH120)-SUM(Taulukko!AH106:AH108))/SUM(Taulukko!AH106:AH108)</f>
        <v>8.352890533990632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3.4735950296526275</v>
      </c>
      <c r="AC109" s="72">
        <f>100*(SUM(Taulukko!AL118:AL120)-SUM(Taulukko!AL106:AL108))/SUM(Taulukko!AL106:AL108)</f>
        <v>3.9660056657223794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4.256242208988551</v>
      </c>
      <c r="E110" s="72">
        <f>100*(SUM(Taulukko!F119:F121)-SUM(Taulukko!F107:F109))/SUM(Taulukko!F107:F109)</f>
        <v>4.238133659543834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3.478791577662507</v>
      </c>
      <c r="H110" s="72">
        <f>100*(SUM(Taulukko!J119:J121)-SUM(Taulukko!J107:J109))/SUM(Taulukko!J107:J109)</f>
        <v>3.344481605351171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5.343731946851531</v>
      </c>
      <c r="K110" s="72">
        <f>100*(SUM(Taulukko!N119:N121)-SUM(Taulukko!N107:N109))/SUM(Taulukko!N107:N109)</f>
        <v>4.987027961948692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5.531763331481256</v>
      </c>
      <c r="N110" s="72">
        <f>100*(SUM(Taulukko!R119:R121)-SUM(Taulukko!R107:R109))/SUM(Taulukko!R107:R109)</f>
        <v>5.440857762062274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0.7211104559512065</v>
      </c>
      <c r="Q110" s="72">
        <f>100*(SUM(Taulukko!V119:V121)-SUM(Taulukko!V107:V109))/SUM(Taulukko!V107:V109)</f>
        <v>0.5835049817972999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4.490625168242586</v>
      </c>
      <c r="T110" s="72">
        <f>100*(SUM(Taulukko!Z119:Z121)-SUM(Taulukko!Z107:Z109))/SUM(Taulukko!Z107:Z109)</f>
        <v>4.294237069295043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5.239219802326603</v>
      </c>
      <c r="W110" s="72">
        <f>100*(SUM(Taulukko!AD119:AD121)-SUM(Taulukko!AD107:AD109))/SUM(Taulukko!AD107:AD109)</f>
        <v>5.29820922275645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8.357488039492043</v>
      </c>
      <c r="Z110" s="72">
        <f>100*(SUM(Taulukko!AH119:AH121)-SUM(Taulukko!AH107:AH109))/SUM(Taulukko!AH107:AH109)</f>
        <v>8.340418542636865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4.042974271981892</v>
      </c>
      <c r="AC110" s="72">
        <f>100*(SUM(Taulukko!AL119:AL121)-SUM(Taulukko!AL107:AL109))/SUM(Taulukko!AL107:AL109)</f>
        <v>4.1843370087644765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4.530184878411997</v>
      </c>
      <c r="E111" s="72">
        <f>100*(SUM(Taulukko!F120:F122)-SUM(Taulukko!F108:F110))/SUM(Taulukko!F108:F110)</f>
        <v>4.353041938581583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3.5638135851355432</v>
      </c>
      <c r="H111" s="72">
        <f>100*(SUM(Taulukko!J120:J122)-SUM(Taulukko!J108:J110))/SUM(Taulukko!J108:J110)</f>
        <v>3.3363663936912347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4.570122822050859</v>
      </c>
      <c r="K111" s="72">
        <f>100*(SUM(Taulukko!N120:N122)-SUM(Taulukko!N108:N110))/SUM(Taulukko!N108:N110)</f>
        <v>5.05021520803444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5.668325550215326</v>
      </c>
      <c r="N111" s="72">
        <f>100*(SUM(Taulukko!R120:R122)-SUM(Taulukko!R108:R110))/SUM(Taulukko!R108:R110)</f>
        <v>5.529940825712836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1.013224097781114</v>
      </c>
      <c r="Q111" s="72">
        <f>100*(SUM(Taulukko!V120:V122)-SUM(Taulukko!V108:V110))/SUM(Taulukko!V108:V110)</f>
        <v>0.7163246620347945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4.564471249593925</v>
      </c>
      <c r="T111" s="72">
        <f>100*(SUM(Taulukko!Z120:Z122)-SUM(Taulukko!Z108:Z110))/SUM(Taulukko!Z108:Z110)</f>
        <v>4.216045169696581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5.15375606303592</v>
      </c>
      <c r="W111" s="72">
        <f>100*(SUM(Taulukko!AD120:AD122)-SUM(Taulukko!AD108:AD110))/SUM(Taulukko!AD108:AD110)</f>
        <v>5.328711954310082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8.688845118792528</v>
      </c>
      <c r="Z111" s="72">
        <f>100*(SUM(Taulukko!AH120:AH122)-SUM(Taulukko!AH108:AH110))/SUM(Taulukko!AH108:AH110)</f>
        <v>8.319800424577513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4.722850678733028</v>
      </c>
      <c r="AC111" s="72">
        <f>100*(SUM(Taulukko!AL120:AL122)-SUM(Taulukko!AL108:AL110))/SUM(Taulukko!AL108:AL110)</f>
        <v>4.428772919605074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4.378195579532194</v>
      </c>
      <c r="E112" s="72">
        <f>100*(SUM(Taulukko!F121:F123)-SUM(Taulukko!F109:F111))/SUM(Taulukko!F109:F111)</f>
        <v>4.3996241454913205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3.5573122529644237</v>
      </c>
      <c r="H112" s="72">
        <f>100*(SUM(Taulukko!J121:J123)-SUM(Taulukko!J109:J111))/SUM(Taulukko!J109:J111)</f>
        <v>3.2970356926799687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4.501424501424489</v>
      </c>
      <c r="K112" s="72">
        <f>100*(SUM(Taulukko!N121:N123)-SUM(Taulukko!N109:N111))/SUM(Taulukko!N109:N111)</f>
        <v>5.112824907169373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5.655209102665324</v>
      </c>
      <c r="N112" s="72">
        <f>100*(SUM(Taulukko!R121:R123)-SUM(Taulukko!R109:R111))/SUM(Taulukko!R109:R111)</f>
        <v>5.627525552650345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0.6970718190668759</v>
      </c>
      <c r="Q112" s="72">
        <f>100*(SUM(Taulukko!V121:V123)-SUM(Taulukko!V109:V111))/SUM(Taulukko!V109:V111)</f>
        <v>0.8503894628253604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3.924149019453794</v>
      </c>
      <c r="T112" s="72">
        <f>100*(SUM(Taulukko!Z121:Z123)-SUM(Taulukko!Z109:Z111))/SUM(Taulukko!Z109:Z111)</f>
        <v>4.117384355680887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5.604201680672254</v>
      </c>
      <c r="W112" s="72">
        <f>100*(SUM(Taulukko!AD121:AD123)-SUM(Taulukko!AD109:AD111))/SUM(Taulukko!AD109:AD111)</f>
        <v>5.368351041532755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8.04987771101697</v>
      </c>
      <c r="Z112" s="72">
        <f>100*(SUM(Taulukko!AH121:AH123)-SUM(Taulukko!AH109:AH111))/SUM(Taulukko!AH109:AH111)</f>
        <v>8.28674801531063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4.473832301631973</v>
      </c>
      <c r="AC112" s="72">
        <f>100*(SUM(Taulukko!AL121:AL123)-SUM(Taulukko!AL109:AL111))/SUM(Taulukko!AL109:AL111)</f>
        <v>4.640044994375703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4.356308752095465</v>
      </c>
      <c r="E113" s="72">
        <f>100*(SUM(Taulukko!F122:F124)-SUM(Taulukko!F110:F112))/SUM(Taulukko!F110:F112)</f>
        <v>4.436031921803595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3.422168382798308</v>
      </c>
      <c r="H113" s="72">
        <f>100*(SUM(Taulukko!J122:J124)-SUM(Taulukko!J110:J112))/SUM(Taulukko!J110:J112)</f>
        <v>3.227752639517342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4.387206340220792</v>
      </c>
      <c r="K113" s="72">
        <f>100*(SUM(Taulukko!N122:N124)-SUM(Taulukko!N110:N112))/SUM(Taulukko!N110:N112)</f>
        <v>5.291607396870561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5.647215272612522</v>
      </c>
      <c r="N113" s="72">
        <f>100*(SUM(Taulukko!R122:R124)-SUM(Taulukko!R110:R112))/SUM(Taulukko!R110:R112)</f>
        <v>5.771859367293741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0.6747868818074249</v>
      </c>
      <c r="Q113" s="72">
        <f>100*(SUM(Taulukko!V122:V124)-SUM(Taulukko!V110:V112))/SUM(Taulukko!V110:V112)</f>
        <v>1.0176086644670868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3.593581633735518</v>
      </c>
      <c r="T113" s="72">
        <f>100*(SUM(Taulukko!Z122:Z124)-SUM(Taulukko!Z110:Z112))/SUM(Taulukko!Z110:Z112)</f>
        <v>4.039624124724793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5.450574309171396</v>
      </c>
      <c r="W113" s="72">
        <f>100*(SUM(Taulukko!AD122:AD124)-SUM(Taulukko!AD110:AD112))/SUM(Taulukko!AD110:AD112)</f>
        <v>5.367178197438258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7.947043331404354</v>
      </c>
      <c r="Z113" s="72">
        <f>100*(SUM(Taulukko!AH122:AH124)-SUM(Taulukko!AH110:AH112))/SUM(Taulukko!AH110:AH112)</f>
        <v>8.268469836404442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4.908835904628331</v>
      </c>
      <c r="AC113" s="72">
        <f>100*(SUM(Taulukko!AL122:AL124)-SUM(Taulukko!AL110:AL112))/SUM(Taulukko!AL110:AL112)</f>
        <v>4.875315214345749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4.485240340697281</v>
      </c>
      <c r="E114" s="72">
        <f>100*(SUM(Taulukko!F123:F125)-SUM(Taulukko!F111:F113))/SUM(Taulukko!F111:F113)</f>
        <v>4.513803812074407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3.3494266747133445</v>
      </c>
      <c r="H114" s="72">
        <f>100*(SUM(Taulukko!J123:J125)-SUM(Taulukko!J111:J113))/SUM(Taulukko!J111:J113)</f>
        <v>3.1278195488721736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5.014164305949005</v>
      </c>
      <c r="K114" s="72">
        <f>100*(SUM(Taulukko!N123:N125)-SUM(Taulukko!N111:N113))/SUM(Taulukko!N111:N113)</f>
        <v>5.555555555555546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5.34316638903073</v>
      </c>
      <c r="N114" s="72">
        <f>100*(SUM(Taulukko!R123:R125)-SUM(Taulukko!R111:R113))/SUM(Taulukko!R111:R113)</f>
        <v>5.99306128635667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0.36384566978916943</v>
      </c>
      <c r="Q114" s="72">
        <f>100*(SUM(Taulukko!V123:V125)-SUM(Taulukko!V111:V113))/SUM(Taulukko!V111:V113)</f>
        <v>1.265308318042442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3.5853141353253934</v>
      </c>
      <c r="T114" s="72">
        <f>100*(SUM(Taulukko!Z123:Z125)-SUM(Taulukko!Z111:Z113))/SUM(Taulukko!Z111:Z113)</f>
        <v>4.0195654900430515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5.343752597888434</v>
      </c>
      <c r="W114" s="72">
        <f>100*(SUM(Taulukko!AD123:AD125)-SUM(Taulukko!AD111:AD113))/SUM(Taulukko!AD111:AD113)</f>
        <v>5.319069391326983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7.753376757423472</v>
      </c>
      <c r="Z114" s="72">
        <f>100*(SUM(Taulukko!AH123:AH125)-SUM(Taulukko!AH111:AH113))/SUM(Taulukko!AH111:AH113)</f>
        <v>8.293419714313227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4.928989139515452</v>
      </c>
      <c r="AC114" s="72">
        <f>100*(SUM(Taulukko!AL123:AL125)-SUM(Taulukko!AL111:AL113))/SUM(Taulukko!AL111:AL113)</f>
        <v>5.164712451144628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4.833746898263032</v>
      </c>
      <c r="E115" s="72">
        <f>100*(SUM(Taulukko!F124:F126)-SUM(Taulukko!F112:F114))/SUM(Taulukko!F112:F114)</f>
        <v>4.566390165134701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3.2161106101592996</v>
      </c>
      <c r="H115" s="72">
        <f>100*(SUM(Taulukko!J124:J126)-SUM(Taulukko!J112:J114))/SUM(Taulukko!J112:J114)</f>
        <v>2.998500749625187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5.762711864406773</v>
      </c>
      <c r="K115" s="72">
        <f>100*(SUM(Taulukko!N124:N126)-SUM(Taulukko!N112:N114))/SUM(Taulukko!N112:N114)</f>
        <v>5.9039548022598805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5.626215356277976</v>
      </c>
      <c r="N115" s="72">
        <f>100*(SUM(Taulukko!R124:R126)-SUM(Taulukko!R112:R114))/SUM(Taulukko!R112:R114)</f>
        <v>6.238536727207656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1.5235807308129914</v>
      </c>
      <c r="Q115" s="72">
        <f>100*(SUM(Taulukko!V124:V126)-SUM(Taulukko!V112:V114))/SUM(Taulukko!V112:V114)</f>
        <v>1.6093204858754813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4.050987572126041</v>
      </c>
      <c r="T115" s="72">
        <f>100*(SUM(Taulukko!Z124:Z126)-SUM(Taulukko!Z112:Z114))/SUM(Taulukko!Z112:Z114)</f>
        <v>4.0486639631131665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5.025588169639779</v>
      </c>
      <c r="W115" s="72">
        <f>100*(SUM(Taulukko!AD124:AD126)-SUM(Taulukko!AD112:AD114))/SUM(Taulukko!AD112:AD114)</f>
        <v>5.267946752544914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8.697640131756975</v>
      </c>
      <c r="Z115" s="72">
        <f>100*(SUM(Taulukko!AH124:AH126)-SUM(Taulukko!AH112:AH114))/SUM(Taulukko!AH112:AH114)</f>
        <v>8.350641531273764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5.877437325905299</v>
      </c>
      <c r="AC115" s="72">
        <f>100*(SUM(Taulukko!AL124:AL126)-SUM(Taulukko!AL112:AL114))/SUM(Taulukko!AL112:AL114)</f>
        <v>5.453533667223156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4.6720204354976325</v>
      </c>
      <c r="E116" s="72">
        <f>100*(SUM(Taulukko!F125:F127)-SUM(Taulukko!F113:F115))/SUM(Taulukko!F113:F115)</f>
        <v>4.485006150235403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2.936769553491163</v>
      </c>
      <c r="H116" s="72">
        <f>100*(SUM(Taulukko!J125:J127)-SUM(Taulukko!J113:J115))/SUM(Taulukko!J113:J115)</f>
        <v>2.8400597907324365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6.427967296306741</v>
      </c>
      <c r="K116" s="72">
        <f>100*(SUM(Taulukko!N125:N127)-SUM(Taulukko!N113:N115))/SUM(Taulukko!N113:N115)</f>
        <v>6.278153153153156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5.624588352334568</v>
      </c>
      <c r="N116" s="72">
        <f>100*(SUM(Taulukko!R125:R127)-SUM(Taulukko!R113:R115))/SUM(Taulukko!R113:R115)</f>
        <v>6.383026124151696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1.8809493743197583</v>
      </c>
      <c r="Q116" s="72">
        <f>100*(SUM(Taulukko!V125:V127)-SUM(Taulukko!V113:V115))/SUM(Taulukko!V113:V115)</f>
        <v>2.010138924197336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4.311838252793648</v>
      </c>
      <c r="T116" s="72">
        <f>100*(SUM(Taulukko!Z125:Z127)-SUM(Taulukko!Z113:Z115))/SUM(Taulukko!Z113:Z115)</f>
        <v>4.087791723080078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5.375262192825469</v>
      </c>
      <c r="W116" s="72">
        <f>100*(SUM(Taulukko!AD125:AD127)-SUM(Taulukko!AD113:AD115))/SUM(Taulukko!AD113:AD115)</f>
        <v>5.2303788708840235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8.766610101909299</v>
      </c>
      <c r="Z116" s="72">
        <f>100*(SUM(Taulukko!AH125:AH127)-SUM(Taulukko!AH113:AH115))/SUM(Taulukko!AH113:AH115)</f>
        <v>8.394493179082962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5.854605993340739</v>
      </c>
      <c r="AC116" s="72">
        <f>100*(SUM(Taulukko!AL125:AL127)-SUM(Taulukko!AL113:AL115))/SUM(Taulukko!AL113:AL115)</f>
        <v>5.544774050457444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4.107023147600446</v>
      </c>
      <c r="E117" s="72">
        <f>100*(SUM(Taulukko!F126:F128)-SUM(Taulukko!F114:F116))/SUM(Taulukko!F114:F116)</f>
        <v>4.321260783424027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2.4193548387096673</v>
      </c>
      <c r="H117" s="72">
        <f>100*(SUM(Taulukko!J126:J128)-SUM(Taulukko!J114:J116))/SUM(Taulukko!J114:J116)</f>
        <v>2.682563338301043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6.715369485810632</v>
      </c>
      <c r="K117" s="72">
        <f>100*(SUM(Taulukko!N126:N128)-SUM(Taulukko!N114:N116))/SUM(Taulukko!N114:N116)</f>
        <v>6.647966339410937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6.002459549781069</v>
      </c>
      <c r="N117" s="72">
        <f>100*(SUM(Taulukko!R126:R128)-SUM(Taulukko!R114:R116))/SUM(Taulukko!R114:R116)</f>
        <v>6.333837955338179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2.838470013787448</v>
      </c>
      <c r="Q117" s="72">
        <f>100*(SUM(Taulukko!V126:V128)-SUM(Taulukko!V114:V116))/SUM(Taulukko!V114:V116)</f>
        <v>2.4181149232748056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4.309623777463076</v>
      </c>
      <c r="T117" s="72">
        <f>100*(SUM(Taulukko!Z126:Z128)-SUM(Taulukko!Z114:Z116))/SUM(Taulukko!Z114:Z116)</f>
        <v>4.1039894453859365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5.274448882970847</v>
      </c>
      <c r="W117" s="72">
        <f>100*(SUM(Taulukko!AD126:AD128)-SUM(Taulukko!AD114:AD116))/SUM(Taulukko!AD114:AD116)</f>
        <v>5.16611827259971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8.679571777952093</v>
      </c>
      <c r="Z117" s="72">
        <f>100*(SUM(Taulukko!AH126:AH128)-SUM(Taulukko!AH114:AH116))/SUM(Taulukko!AH114:AH116)</f>
        <v>8.399539170506927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5.417357656163634</v>
      </c>
      <c r="AC117" s="72">
        <f>100*(SUM(Taulukko!AL126:AL128)-SUM(Taulukko!AL114:AL116))/SUM(Taulukko!AL114:AL116)</f>
        <v>5.523336095001381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3.9083266669473664</v>
      </c>
      <c r="E118" s="72">
        <f>100*(SUM(Taulukko!F127:F129)-SUM(Taulukko!F115:F117))/SUM(Taulukko!F115:F117)</f>
        <v>4.2777428128301445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2.1441334127456786</v>
      </c>
      <c r="H118" s="72">
        <f>100*(SUM(Taulukko!J127:J129)-SUM(Taulukko!J115:J117))/SUM(Taulukko!J115:J117)</f>
        <v>2.5557206537890114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7.17676626640603</v>
      </c>
      <c r="K118" s="72">
        <f>100*(SUM(Taulukko!N127:N129)-SUM(Taulukko!N115:N117))/SUM(Taulukko!N115:N117)</f>
        <v>7.013132159821186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5.442369105494752</v>
      </c>
      <c r="N118" s="72">
        <f>100*(SUM(Taulukko!R127:R129)-SUM(Taulukko!R115:R117))/SUM(Taulukko!R115:R117)</f>
        <v>6.122325104016069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3.1390579816988464</v>
      </c>
      <c r="Q118" s="72">
        <f>100*(SUM(Taulukko!V127:V129)-SUM(Taulukko!V115:V117))/SUM(Taulukko!V115:V117)</f>
        <v>2.7939276485788067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4.319898238725985</v>
      </c>
      <c r="T118" s="72">
        <f>100*(SUM(Taulukko!Z127:Z129)-SUM(Taulukko!Z115:Z117))/SUM(Taulukko!Z115:Z117)</f>
        <v>4.08770250044021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5.228280093451807</v>
      </c>
      <c r="W118" s="72">
        <f>100*(SUM(Taulukko!AD127:AD129)-SUM(Taulukko!AD115:AD117))/SUM(Taulukko!AD115:AD117)</f>
        <v>5.042204493641408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8.440982761582951</v>
      </c>
      <c r="Z118" s="72">
        <f>100*(SUM(Taulukko!AH127:AH129)-SUM(Taulukko!AH115:AH117))/SUM(Taulukko!AH115:AH117)</f>
        <v>8.376869857462724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5.134541460735856</v>
      </c>
      <c r="AC118" s="72">
        <f>100*(SUM(Taulukko!AL127:AL129)-SUM(Taulukko!AL115:AL117))/SUM(Taulukko!AL115:AL117)</f>
        <v>5.529573590096293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4.221482168215085</v>
      </c>
      <c r="E119" s="72">
        <f>100*(SUM(Taulukko!F128:F130)-SUM(Taulukko!F116:F118))/SUM(Taulukko!F116:F118)</f>
        <v>4.468871448145252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2.108702108702081</v>
      </c>
      <c r="H119" s="72">
        <f>100*(SUM(Taulukko!J128:J130)-SUM(Taulukko!J116:J118))/SUM(Taulukko!J116:J118)</f>
        <v>2.4888888888888823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7.750209088374673</v>
      </c>
      <c r="K119" s="72">
        <f>100*(SUM(Taulukko!N128:N130)-SUM(Taulukko!N116:N118))/SUM(Taulukko!N116:N118)</f>
        <v>7.345575959933233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5.444078272641482</v>
      </c>
      <c r="N119" s="72">
        <f>100*(SUM(Taulukko!R128:R130)-SUM(Taulukko!R116:R118))/SUM(Taulukko!R116:R118)</f>
        <v>5.877234875308096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3.4793306642522634</v>
      </c>
      <c r="Q119" s="72">
        <f>100*(SUM(Taulukko!V128:V130)-SUM(Taulukko!V116:V118))/SUM(Taulukko!V116:V118)</f>
        <v>3.1182464646223322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4.042819880580479</v>
      </c>
      <c r="T119" s="72">
        <f>100*(SUM(Taulukko!Z128:Z130)-SUM(Taulukko!Z116:Z118))/SUM(Taulukko!Z116:Z118)</f>
        <v>4.044514894060473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4.807702748189412</v>
      </c>
      <c r="W119" s="72">
        <f>100*(SUM(Taulukko!AD128:AD130)-SUM(Taulukko!AD116:AD118))/SUM(Taulukko!AD116:AD118)</f>
        <v>4.870958381806987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8.26688646123162</v>
      </c>
      <c r="Z119" s="72">
        <f>100*(SUM(Taulukko!AH128:AH130)-SUM(Taulukko!AH116:AH118))/SUM(Taulukko!AH116:AH118)</f>
        <v>8.344516369690714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5.426144149081959</v>
      </c>
      <c r="AC119" s="72">
        <f>100*(SUM(Taulukko!AL128:AL130)-SUM(Taulukko!AL116:AL118))/SUM(Taulukko!AL116:AL118)</f>
        <v>5.7033177954483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5.097958076683266</v>
      </c>
      <c r="E120" s="72">
        <f>100*(SUM(Taulukko!F129:F131)-SUM(Taulukko!F117:F119))/SUM(Taulukko!F117:F119)</f>
        <v>4.765444034323477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5.275637225844715</v>
      </c>
      <c r="H120" s="72">
        <f>100*(SUM(Taulukko!J129:J131)-SUM(Taulukko!J117:J119))/SUM(Taulukko!J117:J119)</f>
        <v>2.5125628140703347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8.548431862336944</v>
      </c>
      <c r="K120" s="72">
        <f>100*(SUM(Taulukko!N129:N131)-SUM(Taulukko!N117:N119))/SUM(Taulukko!N117:N119)</f>
        <v>7.619839290662249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5.269872183702953</v>
      </c>
      <c r="N120" s="72">
        <f>100*(SUM(Taulukko!R129:R131)-SUM(Taulukko!R117:R119))/SUM(Taulukko!R117:R119)</f>
        <v>5.686121919584942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3.786396073590072</v>
      </c>
      <c r="Q120" s="72">
        <f>100*(SUM(Taulukko!V129:V131)-SUM(Taulukko!V117:V119))/SUM(Taulukko!V117:V119)</f>
        <v>3.3884082812495273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4.05610124256212</v>
      </c>
      <c r="T120" s="72">
        <f>100*(SUM(Taulukko!Z129:Z131)-SUM(Taulukko!Z117:Z119))/SUM(Taulukko!Z117:Z119)</f>
        <v>3.986716411791238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4.644258096586297</v>
      </c>
      <c r="W120" s="72">
        <f>100*(SUM(Taulukko!AD129:AD131)-SUM(Taulukko!AD117:AD119))/SUM(Taulukko!AD117:AD119)</f>
        <v>4.690950717344234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8.467086263006852</v>
      </c>
      <c r="Z120" s="72">
        <f>100*(SUM(Taulukko!AH129:AH131)-SUM(Taulukko!AH117:AH119))/SUM(Taulukko!AH117:AH119)</f>
        <v>8.311057986700302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6.261963357943647</v>
      </c>
      <c r="AC120" s="72">
        <f>100*(SUM(Taulukko!AL129:AL131)-SUM(Taulukko!AL117:AL119))/SUM(Taulukko!AL117:AL119)</f>
        <v>5.959540732640789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5.175944214916327</v>
      </c>
      <c r="E121" s="72">
        <f>100*(SUM(Taulukko!F130:F132)-SUM(Taulukko!F118:F120))/SUM(Taulukko!F118:F120)</f>
        <v>4.936043645721078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5.322294500295666</v>
      </c>
      <c r="H121" s="72">
        <f>100*(SUM(Taulukko!J130:J132)-SUM(Taulukko!J118:J120))/SUM(Taulukko!J118:J120)</f>
        <v>2.5656148628723057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7.838807617996129</v>
      </c>
      <c r="K121" s="72">
        <f>100*(SUM(Taulukko!N130:N132)-SUM(Taulukko!N118:N120))/SUM(Taulukko!N118:N120)</f>
        <v>7.834482758620683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5.446286930701125</v>
      </c>
      <c r="N121" s="72">
        <f>100*(SUM(Taulukko!R130:R132)-SUM(Taulukko!R118:R120))/SUM(Taulukko!R118:R120)</f>
        <v>5.557442484152088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3.4559740135206454</v>
      </c>
      <c r="Q121" s="72">
        <f>100*(SUM(Taulukko!V130:V132)-SUM(Taulukko!V118:V120))/SUM(Taulukko!V118:V120)</f>
        <v>3.6183592596899548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3.714094456477964</v>
      </c>
      <c r="T121" s="72">
        <f>100*(SUM(Taulukko!Z130:Z132)-SUM(Taulukko!Z118:Z120))/SUM(Taulukko!Z118:Z120)</f>
        <v>3.9279993898253416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4.45192486216389</v>
      </c>
      <c r="W121" s="72">
        <f>100*(SUM(Taulukko!AD130:AD132)-SUM(Taulukko!AD118:AD120))/SUM(Taulukko!AD118:AD120)</f>
        <v>4.527358503245935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8.05348035342288</v>
      </c>
      <c r="Z121" s="72">
        <f>100*(SUM(Taulukko!AH130:AH132)-SUM(Taulukko!AH118:AH120))/SUM(Taulukko!AH118:AH120)</f>
        <v>8.277501329867825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6.33187772925764</v>
      </c>
      <c r="AC121" s="72">
        <f>100*(SUM(Taulukko!AL130:AL132)-SUM(Taulukko!AL118:AL120))/SUM(Taulukko!AL118:AL120)</f>
        <v>6.158038147138971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5.094224991469399</v>
      </c>
      <c r="E122" s="72">
        <f>100*(SUM(Taulukko!F131:F133)-SUM(Taulukko!F119:F121))/SUM(Taulukko!F119:F121)</f>
        <v>4.9164363951126795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5.39663815983486</v>
      </c>
      <c r="H122" s="72">
        <f>100*(SUM(Taulukko!J131:J133)-SUM(Taulukko!J119:J121))/SUM(Taulukko!J119:J121)</f>
        <v>2.618417181523971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7.869481765834945</v>
      </c>
      <c r="K122" s="72">
        <f>100*(SUM(Taulukko!N131:N133)-SUM(Taulukko!N119:N121))/SUM(Taulukko!N119:N121)</f>
        <v>8.01757276221856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5.3182096773758065</v>
      </c>
      <c r="N122" s="72">
        <f>100*(SUM(Taulukko!R131:R133)-SUM(Taulukko!R119:R121))/SUM(Taulukko!R119:R121)</f>
        <v>5.455700995240156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3.501781655371379</v>
      </c>
      <c r="Q122" s="72">
        <f>100*(SUM(Taulukko!V131:V133)-SUM(Taulukko!V119:V121))/SUM(Taulukko!V119:V121)</f>
        <v>3.8515916836575057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3.835004243941212</v>
      </c>
      <c r="T122" s="72">
        <f>100*(SUM(Taulukko!Z131:Z133)-SUM(Taulukko!Z119:Z121))/SUM(Taulukko!Z119:Z121)</f>
        <v>3.8801423696234782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4.4279770075497495</v>
      </c>
      <c r="W122" s="72">
        <f>100*(SUM(Taulukko!AD131:AD133)-SUM(Taulukko!AD119:AD121))/SUM(Taulukko!AD119:AD121)</f>
        <v>4.377745124017375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8.35475119583065</v>
      </c>
      <c r="Z122" s="72">
        <f>100*(SUM(Taulukko!AH131:AH133)-SUM(Taulukko!AH119:AH121))/SUM(Taulukko!AH119:AH121)</f>
        <v>8.250137112128737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6.440217391304345</v>
      </c>
      <c r="AC122" s="72">
        <f>100*(SUM(Taulukko!AL131:AL133)-SUM(Taulukko!AL119:AL121))/SUM(Taulukko!AL119:AL121)</f>
        <v>6.2143826322930735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4.677314706166544</v>
      </c>
      <c r="E123" s="72">
        <f>100*(SUM(Taulukko!F132:F134)-SUM(Taulukko!F120:F122))/SUM(Taulukko!F120:F122)</f>
        <v>4.808436318616948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2.5588235294117614</v>
      </c>
      <c r="H123" s="72">
        <f>100*(SUM(Taulukko!J132:J134)-SUM(Taulukko!J120:J122))/SUM(Taulukko!J120:J122)</f>
        <v>2.70032286469034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7.894018027861233</v>
      </c>
      <c r="K123" s="72">
        <f>100*(SUM(Taulukko!N132:N134)-SUM(Taulukko!N120:N122))/SUM(Taulukko!N120:N122)</f>
        <v>8.13985249931713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5.2532399280643</v>
      </c>
      <c r="N123" s="72">
        <f>100*(SUM(Taulukko!R132:R134)-SUM(Taulukko!R120:R122))/SUM(Taulukko!R120:R122)</f>
        <v>5.349725555014186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4.30011198208286</v>
      </c>
      <c r="Q123" s="72">
        <f>100*(SUM(Taulukko!V132:V134)-SUM(Taulukko!V120:V122))/SUM(Taulukko!V120:V122)</f>
        <v>4.100118835412949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3.7198131583426326</v>
      </c>
      <c r="T123" s="72">
        <f>100*(SUM(Taulukko!Z132:Z134)-SUM(Taulukko!Z120:Z122))/SUM(Taulukko!Z120:Z122)</f>
        <v>3.8441450193898734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4.414251030312416</v>
      </c>
      <c r="W123" s="72">
        <f>100*(SUM(Taulukko!AD132:AD134)-SUM(Taulukko!AD120:AD122))/SUM(Taulukko!AD120:AD122)</f>
        <v>4.213673255138549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8.119697834658743</v>
      </c>
      <c r="Z123" s="72">
        <f>100*(SUM(Taulukko!AH132:AH134)-SUM(Taulukko!AH120:AH122))/SUM(Taulukko!AH120:AH122)</f>
        <v>8.226871197978625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6.130164731298944</v>
      </c>
      <c r="AC123" s="72">
        <f>100*(SUM(Taulukko!AL132:AL134)-SUM(Taulukko!AL120:AL122))/SUM(Taulukko!AL120:AL122)</f>
        <v>6.131820637493244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4.8331684900446605</v>
      </c>
      <c r="E124" s="72">
        <f>100*(SUM(Taulukko!F133:F135)-SUM(Taulukko!F121:F123))/SUM(Taulukko!F121:F123)</f>
        <v>4.690656669914518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2.8185554903112227</v>
      </c>
      <c r="H124" s="72">
        <f>100*(SUM(Taulukko!J133:J135)-SUM(Taulukko!J121:J123))/SUM(Taulukko!J121:J123)</f>
        <v>2.781844802342606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8.887677208287903</v>
      </c>
      <c r="K124" s="72">
        <f>100*(SUM(Taulukko!N133:N135)-SUM(Taulukko!N121:N123))/SUM(Taulukko!N121:N123)</f>
        <v>8.260869565217385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5.231723517312306</v>
      </c>
      <c r="N124" s="72">
        <f>100*(SUM(Taulukko!R133:R135)-SUM(Taulukko!R121:R123))/SUM(Taulukko!R121:R123)</f>
        <v>5.208760297367888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4.051143530307717</v>
      </c>
      <c r="Q124" s="72">
        <f>100*(SUM(Taulukko!V133:V135)-SUM(Taulukko!V121:V123))/SUM(Taulukko!V121:V123)</f>
        <v>4.348328831620112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4.053265940902022</v>
      </c>
      <c r="T124" s="72">
        <f>100*(SUM(Taulukko!Z133:Z135)-SUM(Taulukko!Z121:Z123))/SUM(Taulukko!Z121:Z123)</f>
        <v>3.806456138079133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3.934940200049346</v>
      </c>
      <c r="W124" s="72">
        <f>100*(SUM(Taulukko!AD133:AD135)-SUM(Taulukko!AD121:AD123))/SUM(Taulukko!AD121:AD123)</f>
        <v>4.028930003606976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8.563418402544377</v>
      </c>
      <c r="Z124" s="72">
        <f>100*(SUM(Taulukko!AH133:AH135)-SUM(Taulukko!AH121:AH123))/SUM(Taulukko!AH121:AH123)</f>
        <v>8.197435277038478</v>
      </c>
      <c r="AA124" s="72">
        <f>100*(SUM(Taulukko!AJ133:AJ135)-SUM(Taulukko!AJ121:AJ123))/SUM(Taulukko!AJ121:AJ123)</f>
        <v>5.990016638935114</v>
      </c>
      <c r="AB124" s="72">
        <f>100*(SUM(Taulukko!AK133:AK135)-SUM(Taulukko!AK121:AK123))/SUM(Taulukko!AK121:AK123)</f>
        <v>6.167519525989744</v>
      </c>
      <c r="AC124" s="72">
        <f>100*(SUM(Taulukko!AL133:AL135)-SUM(Taulukko!AL121:AL123))/SUM(Taulukko!AL121:AL123)</f>
        <v>5.912389142703559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4.668165245757833</v>
      </c>
      <c r="E125" s="72">
        <f>100*(SUM(Taulukko!F134:F136)-SUM(Taulukko!F122:F124))/SUM(Taulukko!F122:F124)</f>
        <v>4.513099276128696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2.8989751098096566</v>
      </c>
      <c r="H125" s="72">
        <f>100*(SUM(Taulukko!J134:J136)-SUM(Taulukko!J122:J124))/SUM(Taulukko!J122:J124)</f>
        <v>2.9514903565166635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8.866594360086765</v>
      </c>
      <c r="K125" s="72">
        <f>100*(SUM(Taulukko!N134:N136)-SUM(Taulukko!N122:N124))/SUM(Taulukko!N122:N124)</f>
        <v>8.295055390435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5.213344711717952</v>
      </c>
      <c r="N125" s="72">
        <f>100*(SUM(Taulukko!R134:R136)-SUM(Taulukko!R122:R124))/SUM(Taulukko!R122:R124)</f>
        <v>4.980216090912717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4.9915621735364635</v>
      </c>
      <c r="Q125" s="72">
        <f>100*(SUM(Taulukko!V134:V136)-SUM(Taulukko!V122:V124))/SUM(Taulukko!V122:V124)</f>
        <v>4.585030753255032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4.168743852652293</v>
      </c>
      <c r="T125" s="72">
        <f>100*(SUM(Taulukko!Z134:Z136)-SUM(Taulukko!Z122:Z124))/SUM(Taulukko!Z122:Z124)</f>
        <v>3.739187252452937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3.8325786356263127</v>
      </c>
      <c r="W125" s="72">
        <f>100*(SUM(Taulukko!AD134:AD136)-SUM(Taulukko!AD122:AD124))/SUM(Taulukko!AD122:AD124)</f>
        <v>3.8599446580203702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8.368088225640589</v>
      </c>
      <c r="Z125" s="72">
        <f>100*(SUM(Taulukko!AH134:AH136)-SUM(Taulukko!AH122:AH124))/SUM(Taulukko!AH122:AH124)</f>
        <v>8.144902145395848</v>
      </c>
      <c r="AA125" s="72">
        <f>100*(SUM(Taulukko!AJ134:AJ136)-SUM(Taulukko!AJ122:AJ124))/SUM(Taulukko!AJ122:AJ124)</f>
        <v>5.676494902176914</v>
      </c>
      <c r="AB125" s="72">
        <f>100*(SUM(Taulukko!AK134:AK136)-SUM(Taulukko!AK122:AK124))/SUM(Taulukko!AK122:AK124)</f>
        <v>5.855614973262026</v>
      </c>
      <c r="AC125" s="72">
        <f>100*(SUM(Taulukko!AL134:AL136)-SUM(Taulukko!AL122:AL124))/SUM(Taulukko!AL122:AL124)</f>
        <v>5.557039807640948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4.2060911106390115</v>
      </c>
      <c r="E126" s="72">
        <f>100*(SUM(Taulukko!F135:F137)-SUM(Taulukko!F123:F125))/SUM(Taulukko!F123:F125)</f>
        <v>4.257250574512113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2.9197080291970803</v>
      </c>
      <c r="H126" s="72">
        <f>100*(SUM(Taulukko!J135:J137)-SUM(Taulukko!J123:J125))/SUM(Taulukko!J123:J125)</f>
        <v>3.120443277923606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9.25276503911519</v>
      </c>
      <c r="K126" s="72">
        <f>100*(SUM(Taulukko!N135:N137)-SUM(Taulukko!N123:N125))/SUM(Taulukko!N123:N125)</f>
        <v>8.270676691729326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4.706356017503175</v>
      </c>
      <c r="N126" s="72">
        <f>100*(SUM(Taulukko!R135:R137)-SUM(Taulukko!R123:R125))/SUM(Taulukko!R123:R125)</f>
        <v>4.656619343084058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4.882520570414851</v>
      </c>
      <c r="Q126" s="72">
        <f>100*(SUM(Taulukko!V135:V137)-SUM(Taulukko!V123:V125))/SUM(Taulukko!V123:V125)</f>
        <v>4.788169605968323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3.8617766211466757</v>
      </c>
      <c r="T126" s="72">
        <f>100*(SUM(Taulukko!Z135:Z137)-SUM(Taulukko!Z123:Z125))/SUM(Taulukko!Z123:Z125)</f>
        <v>3.6257726738064022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3.612746413295674</v>
      </c>
      <c r="W126" s="72">
        <f>100*(SUM(Taulukko!AD135:AD137)-SUM(Taulukko!AD123:AD125))/SUM(Taulukko!AD123:AD125)</f>
        <v>3.734643863856292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8.120577080971204</v>
      </c>
      <c r="Z126" s="72">
        <f>100*(SUM(Taulukko!AH135:AH137)-SUM(Taulukko!AH123:AH125))/SUM(Taulukko!AH123:AH125)</f>
        <v>8.069116757082721</v>
      </c>
      <c r="AA126" s="72">
        <f>100*(SUM(Taulukko!AJ135:AJ137)-SUM(Taulukko!AJ123:AJ125))/SUM(Taulukko!AJ123:AJ125)</f>
        <v>5.513784461152869</v>
      </c>
      <c r="AB126" s="72">
        <f>100*(SUM(Taulukko!AK135:AK137)-SUM(Taulukko!AK123:AK125))/SUM(Taulukko!AK123:AK125)</f>
        <v>5.01592356687899</v>
      </c>
      <c r="AC126" s="72">
        <f>100*(SUM(Taulukko!AL135:AL137)-SUM(Taulukko!AL123:AL125))/SUM(Taulukko!AL123:AL125)</f>
        <v>5.123440403504102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3.389830508474589</v>
      </c>
      <c r="D127" s="72">
        <f>100*(SUM(Taulukko!E136:E138)-SUM(Taulukko!E124:E126))/SUM(Taulukko!E124:E126)</f>
        <v>3.671923607541865</v>
      </c>
      <c r="E127" s="72">
        <f>100*(SUM(Taulukko!F136:F138)-SUM(Taulukko!F124:F126))/SUM(Taulukko!F124:F126)</f>
        <v>4.0679024072515855</v>
      </c>
      <c r="F127" s="72">
        <f>100*(SUM(Taulukko!H136:H138)-SUM(Taulukko!H124:H126))/SUM(Taulukko!H124:H126)</f>
        <v>1.9507570316315743</v>
      </c>
      <c r="G127" s="72">
        <f>100*(SUM(Taulukko!I136:I138)-SUM(Taulukko!I124:I126))/SUM(Taulukko!I124:I126)</f>
        <v>2.941176470588242</v>
      </c>
      <c r="H127" s="72">
        <f>100*(SUM(Taulukko!J136:J138)-SUM(Taulukko!J124:J126))/SUM(Taulukko!J124:J126)</f>
        <v>3.3478893740902476</v>
      </c>
      <c r="I127" s="72">
        <f>100*(SUM(Taulukko!L136:L138)-SUM(Taulukko!L124:L126))/SUM(Taulukko!L124:L126)</f>
        <v>8.109737714802543</v>
      </c>
      <c r="J127" s="72">
        <f>100*(SUM(Taulukko!M136:M138)-SUM(Taulukko!M124:M126))/SUM(Taulukko!M124:M126)</f>
        <v>8.386752136752131</v>
      </c>
      <c r="K127" s="72">
        <f>100*(SUM(Taulukko!N136:N138)-SUM(Taulukko!N124:N126))/SUM(Taulukko!N124:N126)</f>
        <v>8.162176580421452</v>
      </c>
      <c r="L127" s="72">
        <f>100*(SUM(Taulukko!P136:P138)-SUM(Taulukko!P124:P126))/SUM(Taulukko!P124:P126)</f>
        <v>3.664780382646178</v>
      </c>
      <c r="M127" s="72">
        <f>100*(SUM(Taulukko!Q136:Q138)-SUM(Taulukko!Q124:Q126))/SUM(Taulukko!Q124:Q126)</f>
        <v>4.087999936970329</v>
      </c>
      <c r="N127" s="72">
        <f>100*(SUM(Taulukko!R136:R138)-SUM(Taulukko!R124:R126))/SUM(Taulukko!R124:R126)</f>
        <v>4.342104916876554</v>
      </c>
      <c r="O127" s="72">
        <f>100*(SUM(Taulukko!T136:T138)-SUM(Taulukko!T124:T126))/SUM(Taulukko!T124:T126)</f>
        <v>6.95027468657558</v>
      </c>
      <c r="P127" s="72">
        <f>100*(SUM(Taulukko!U136:U138)-SUM(Taulukko!U124:U126))/SUM(Taulukko!U124:U126)</f>
        <v>5.774836243732214</v>
      </c>
      <c r="Q127" s="72">
        <f>100*(SUM(Taulukko!V136:V138)-SUM(Taulukko!V124:V126))/SUM(Taulukko!V124:V126)</f>
        <v>4.926854815930688</v>
      </c>
      <c r="R127" s="72">
        <f>100*(SUM(Taulukko!X136:X138)-SUM(Taulukko!X124:X126))/SUM(Taulukko!X124:X126)</f>
        <v>2.783958171098006</v>
      </c>
      <c r="S127" s="72">
        <f>100*(SUM(Taulukko!Y136:Y138)-SUM(Taulukko!Y124:Y126))/SUM(Taulukko!Y124:Y126)</f>
        <v>3.288338847668399</v>
      </c>
      <c r="T127" s="72">
        <f>100*(SUM(Taulukko!Z136:Z138)-SUM(Taulukko!Z124:Z126))/SUM(Taulukko!Z124:Z126)</f>
        <v>3.4914948371045242</v>
      </c>
      <c r="U127" s="72">
        <f>100*(SUM(Taulukko!AB136:AB138)-SUM(Taulukko!AB124:AB126))/SUM(Taulukko!AB124:AB126)</f>
        <v>2.77483353716537</v>
      </c>
      <c r="V127" s="72">
        <f>100*(SUM(Taulukko!AC136:AC138)-SUM(Taulukko!AC124:AC126))/SUM(Taulukko!AC124:AC126)</f>
        <v>3.679358906740766</v>
      </c>
      <c r="W127" s="72">
        <f>100*(SUM(Taulukko!AD136:AD138)-SUM(Taulukko!AD124:AD126))/SUM(Taulukko!AD124:AD126)</f>
        <v>3.656460357788323</v>
      </c>
      <c r="X127" s="72">
        <f>100*(SUM(Taulukko!AF136:AF138)-SUM(Taulukko!AF124:AF126))/SUM(Taulukko!AF124:AF126)</f>
        <v>6.65295537869981</v>
      </c>
      <c r="Y127" s="72">
        <f>100*(SUM(Taulukko!AG136:AG138)-SUM(Taulukko!AG124:AG126))/SUM(Taulukko!AG124:AG126)</f>
        <v>7.2996789368862105</v>
      </c>
      <c r="Z127" s="72">
        <f>100*(SUM(Taulukko!AH136:AH138)-SUM(Taulukko!AH124:AH126))/SUM(Taulukko!AH124:AH126)</f>
        <v>8.006866412945387</v>
      </c>
      <c r="AA127" s="72">
        <f>100*(SUM(Taulukko!AJ136:AJ138)-SUM(Taulukko!AJ124:AJ126))/SUM(Taulukko!AJ124:AJ126)</f>
        <v>4.147465437788037</v>
      </c>
      <c r="AB127" s="72">
        <f>100*(SUM(Taulukko!AK136:AK138)-SUM(Taulukko!AK124:AK126))/SUM(Taulukko!AK124:AK126)</f>
        <v>4.446198368850296</v>
      </c>
      <c r="AC127" s="72">
        <f>100*(SUM(Taulukko!AL136:AL138)-SUM(Taulukko!AL124:AL126))/SUM(Taulukko!AL124:AL126)</f>
        <v>4.802110817941965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2.896174863387969</v>
      </c>
      <c r="D128" s="72">
        <f>100*(SUM(Taulukko!E137:E139)-SUM(Taulukko!E125:E127))/SUM(Taulukko!E125:E127)</f>
        <v>3.6644098178323334</v>
      </c>
      <c r="E128" s="72">
        <f>100*(SUM(Taulukko!F137:F139)-SUM(Taulukko!F125:F127))/SUM(Taulukko!F125:F127)</f>
        <v>4.132273900829758</v>
      </c>
      <c r="F128" s="72">
        <f>100*(SUM(Taulukko!H137:H139)-SUM(Taulukko!H125:H127))/SUM(Taulukko!H125:H127)</f>
        <v>1.8145334671061852</v>
      </c>
      <c r="G128" s="72">
        <f>100*(SUM(Taulukko!I137:I139)-SUM(Taulukko!I125:I127))/SUM(Taulukko!I125:I127)</f>
        <v>3.3187772925764127</v>
      </c>
      <c r="H128" s="72">
        <f>100*(SUM(Taulukko!J137:J139)-SUM(Taulukko!J125:J127))/SUM(Taulukko!J125:J127)</f>
        <v>3.5755813953488405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8.026490066225154</v>
      </c>
      <c r="K128" s="72">
        <f>100*(SUM(Taulukko!N137:N139)-SUM(Taulukko!N125:N127))/SUM(Taulukko!N125:N127)</f>
        <v>8.000000000000012</v>
      </c>
      <c r="L128" s="72">
        <f>100*(SUM(Taulukko!P137:P139)-SUM(Taulukko!P125:P127))/SUM(Taulukko!P125:P127)</f>
        <v>2.9765013054830227</v>
      </c>
      <c r="M128" s="72">
        <f>100*(SUM(Taulukko!Q137:Q139)-SUM(Taulukko!Q125:Q127))/SUM(Taulukko!Q125:Q127)</f>
        <v>3.6474544785679783</v>
      </c>
      <c r="N128" s="72">
        <f>100*(SUM(Taulukko!R137:R139)-SUM(Taulukko!R125:R127))/SUM(Taulukko!R125:R127)</f>
        <v>4.200107849450533</v>
      </c>
      <c r="O128" s="72">
        <f>100*(SUM(Taulukko!T137:T139)-SUM(Taulukko!T125:T127))/SUM(Taulukko!T125:T127)</f>
        <v>5.180631151470714</v>
      </c>
      <c r="P128" s="72">
        <f>100*(SUM(Taulukko!U137:U139)-SUM(Taulukko!U125:U127))/SUM(Taulukko!U125:U127)</f>
        <v>5.194272459525358</v>
      </c>
      <c r="Q128" s="72">
        <f>100*(SUM(Taulukko!V137:V139)-SUM(Taulukko!V125:V127))/SUM(Taulukko!V125:V127)</f>
        <v>4.981587681337879</v>
      </c>
      <c r="R128" s="72">
        <f>100*(SUM(Taulukko!X137:X139)-SUM(Taulukko!X125:X127))/SUM(Taulukko!X125:X127)</f>
        <v>1.6781375963146639</v>
      </c>
      <c r="S128" s="72">
        <f>100*(SUM(Taulukko!Y137:Y139)-SUM(Taulukko!Y125:Y127))/SUM(Taulukko!Y125:Y127)</f>
        <v>2.881133351904178</v>
      </c>
      <c r="T128" s="72">
        <f>100*(SUM(Taulukko!Z137:Z139)-SUM(Taulukko!Z125:Z127))/SUM(Taulukko!Z125:Z127)</f>
        <v>3.3859396654226748</v>
      </c>
      <c r="U128" s="72">
        <f>100*(SUM(Taulukko!AB137:AB139)-SUM(Taulukko!AB125:AB127))/SUM(Taulukko!AB125:AB127)</f>
        <v>2.0993424700942693</v>
      </c>
      <c r="V128" s="72">
        <f>100*(SUM(Taulukko!AC137:AC139)-SUM(Taulukko!AC125:AC127))/SUM(Taulukko!AC125:AC127)</f>
        <v>3.3278373752974004</v>
      </c>
      <c r="W128" s="72">
        <f>100*(SUM(Taulukko!AD137:AD139)-SUM(Taulukko!AD125:AD127))/SUM(Taulukko!AD125:AD127)</f>
        <v>3.6397987515918495</v>
      </c>
      <c r="X128" s="72">
        <f>100*(SUM(Taulukko!AF137:AF139)-SUM(Taulukko!AF125:AF127))/SUM(Taulukko!AF125:AF127)</f>
        <v>6.231280114598263</v>
      </c>
      <c r="Y128" s="72">
        <f>100*(SUM(Taulukko!AG137:AG139)-SUM(Taulukko!AG125:AG127))/SUM(Taulukko!AG125:AG127)</f>
        <v>7.1109169188797345</v>
      </c>
      <c r="Z128" s="72">
        <f>100*(SUM(Taulukko!AH137:AH139)-SUM(Taulukko!AH125:AH127))/SUM(Taulukko!AH125:AH127)</f>
        <v>8.012442025637078</v>
      </c>
      <c r="AA128" s="72">
        <f>100*(SUM(Taulukko!AJ137:AJ139)-SUM(Taulukko!AJ125:AJ127))/SUM(Taulukko!AJ125:AJ127)</f>
        <v>3.659506762132048</v>
      </c>
      <c r="AB128" s="72">
        <f>100*(SUM(Taulukko!AK137:AK139)-SUM(Taulukko!AK125:AK127))/SUM(Taulukko!AK125:AK127)</f>
        <v>4.089121887287031</v>
      </c>
      <c r="AC128" s="72">
        <f>100*(SUM(Taulukko!AL137:AL139)-SUM(Taulukko!AL125:AL127))/SUM(Taulukko!AL125:AL127)</f>
        <v>4.806934594168655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4.419321685508733</v>
      </c>
      <c r="D129" s="72">
        <f>100*(SUM(Taulukko!E138:E140)-SUM(Taulukko!E126:E128))/SUM(Taulukko!E126:E128)</f>
        <v>4.570530320042648</v>
      </c>
      <c r="E129" s="72">
        <f>100*(SUM(Taulukko!F138:F140)-SUM(Taulukko!F126:F128))/SUM(Taulukko!F126:F128)</f>
        <v>4.42727469202508</v>
      </c>
      <c r="F129" s="72">
        <f>100*(SUM(Taulukko!H138:H140)-SUM(Taulukko!H126:H128))/SUM(Taulukko!H126:H128)</f>
        <v>4.22755158951477</v>
      </c>
      <c r="G129" s="72">
        <f>100*(SUM(Taulukko!I138:I140)-SUM(Taulukko!I126:I128))/SUM(Taulukko!I126:I128)</f>
        <v>4.053659959171781</v>
      </c>
      <c r="H129" s="72">
        <f>100*(SUM(Taulukko!J138:J140)-SUM(Taulukko!J126:J128))/SUM(Taulukko!J126:J128)</f>
        <v>3.8316400580551493</v>
      </c>
      <c r="I129" s="72">
        <f>100*(SUM(Taulukko!L138:L140)-SUM(Taulukko!L126:L128))/SUM(Taulukko!L126:L128)</f>
        <v>10.031347962382455</v>
      </c>
      <c r="J129" s="72">
        <f>100*(SUM(Taulukko!M138:M140)-SUM(Taulukko!M126:M128))/SUM(Taulukko!M126:M128)</f>
        <v>8.030542390731965</v>
      </c>
      <c r="K129" s="72">
        <f>100*(SUM(Taulukko!N138:N140)-SUM(Taulukko!N126:N128))/SUM(Taulukko!N126:N128)</f>
        <v>7.811678064176747</v>
      </c>
      <c r="L129" s="72">
        <f>100*(SUM(Taulukko!P138:P140)-SUM(Taulukko!P126:P128))/SUM(Taulukko!P126:P128)</f>
        <v>3.9239580794540494</v>
      </c>
      <c r="M129" s="72">
        <f>100*(SUM(Taulukko!Q138:Q140)-SUM(Taulukko!Q126:Q128))/SUM(Taulukko!Q126:Q128)</f>
        <v>4.049558185086253</v>
      </c>
      <c r="N129" s="72">
        <f>100*(SUM(Taulukko!R138:R140)-SUM(Taulukko!R126:R128))/SUM(Taulukko!R126:R128)</f>
        <v>4.307840734270297</v>
      </c>
      <c r="O129" s="72">
        <f>100*(SUM(Taulukko!T138:T140)-SUM(Taulukko!T126:T128))/SUM(Taulukko!T126:T128)</f>
        <v>4.684118857866681</v>
      </c>
      <c r="P129" s="72">
        <f>100*(SUM(Taulukko!U138:U140)-SUM(Taulukko!U126:U128))/SUM(Taulukko!U126:U128)</f>
        <v>4.715542350306626</v>
      </c>
      <c r="Q129" s="72">
        <f>100*(SUM(Taulukko!V138:V140)-SUM(Taulukko!V126:V128))/SUM(Taulukko!V126:V128)</f>
        <v>4.988697231844021</v>
      </c>
      <c r="R129" s="72">
        <f>100*(SUM(Taulukko!X138:X140)-SUM(Taulukko!X126:X128))/SUM(Taulukko!X126:X128)</f>
        <v>2.384341637010675</v>
      </c>
      <c r="S129" s="72">
        <f>100*(SUM(Taulukko!Y138:Y140)-SUM(Taulukko!Y126:Y128))/SUM(Taulukko!Y126:Y128)</f>
        <v>3.0341042313382167</v>
      </c>
      <c r="T129" s="72">
        <f>100*(SUM(Taulukko!Z138:Z140)-SUM(Taulukko!Z126:Z128))/SUM(Taulukko!Z126:Z128)</f>
        <v>3.340359249685187</v>
      </c>
      <c r="U129" s="72">
        <f>100*(SUM(Taulukko!AB138:AB140)-SUM(Taulukko!AB126:AB128))/SUM(Taulukko!AB126:AB128)</f>
        <v>3.109434334467627</v>
      </c>
      <c r="V129" s="72">
        <f>100*(SUM(Taulukko!AC138:AC140)-SUM(Taulukko!AC126:AC128))/SUM(Taulukko!AC126:AC128)</f>
        <v>3.637598669571133</v>
      </c>
      <c r="W129" s="72">
        <f>100*(SUM(Taulukko!AD138:AD140)-SUM(Taulukko!AD126:AD128))/SUM(Taulukko!AD126:AD128)</f>
        <v>3.7074025815277456</v>
      </c>
      <c r="X129" s="72">
        <f>100*(SUM(Taulukko!AF138:AF140)-SUM(Taulukko!AF126:AF128))/SUM(Taulukko!AF126:AF128)</f>
        <v>7.685542385416468</v>
      </c>
      <c r="Y129" s="72">
        <f>100*(SUM(Taulukko!AG138:AG140)-SUM(Taulukko!AG126:AG128))/SUM(Taulukko!AG126:AG128)</f>
        <v>7.904228736898636</v>
      </c>
      <c r="Z129" s="72">
        <f>100*(SUM(Taulukko!AH138:AH140)-SUM(Taulukko!AH126:AH128))/SUM(Taulukko!AH126:AH128)</f>
        <v>8.098560114272576</v>
      </c>
      <c r="AA129" s="72">
        <f>100*(SUM(Taulukko!AJ138:AJ140)-SUM(Taulukko!AJ126:AJ128))/SUM(Taulukko!AJ126:AJ128)</f>
        <v>5.007436787307895</v>
      </c>
      <c r="AB129" s="72">
        <f>100*(SUM(Taulukko!AK138:AK140)-SUM(Taulukko!AK126:AK128))/SUM(Taulukko!AK126:AK128)</f>
        <v>5.453592029365498</v>
      </c>
      <c r="AC129" s="72">
        <f>100*(SUM(Taulukko!AL138:AL140)-SUM(Taulukko!AL126:AL128))/SUM(Taulukko!AL126:AL128)</f>
        <v>5.077204920177972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4.97061704211559</v>
      </c>
      <c r="D130" s="72">
        <f>100*(SUM(Taulukko!E139:E141)-SUM(Taulukko!E127:E129))/SUM(Taulukko!E127:E129)</f>
        <v>5.006631747566765</v>
      </c>
      <c r="E130" s="72">
        <f>100*(SUM(Taulukko!F139:F141)-SUM(Taulukko!F127:F129))/SUM(Taulukko!F127:F129)</f>
        <v>4.697187292024237</v>
      </c>
      <c r="F130" s="72">
        <f>100*(SUM(Taulukko!H139:H141)-SUM(Taulukko!H127:H129))/SUM(Taulukko!H127:H129)</f>
        <v>5.526863694129719</v>
      </c>
      <c r="G130" s="72">
        <f>100*(SUM(Taulukko!I139:I141)-SUM(Taulukko!I127:I129))/SUM(Taulukko!I127:I129)</f>
        <v>4.518950437317784</v>
      </c>
      <c r="H130" s="72">
        <f>100*(SUM(Taulukko!J139:J141)-SUM(Taulukko!J127:J129))/SUM(Taulukko!J127:J129)</f>
        <v>4.056795131845842</v>
      </c>
      <c r="I130" s="72">
        <f>100*(SUM(Taulukko!L139:L141)-SUM(Taulukko!L127:L129))/SUM(Taulukko!L127:L129)</f>
        <v>6.422018348623855</v>
      </c>
      <c r="J130" s="72">
        <f>100*(SUM(Taulukko!M139:M141)-SUM(Taulukko!M127:M129))/SUM(Taulukko!M127:M129)</f>
        <v>7.139134966128202</v>
      </c>
      <c r="K130" s="72">
        <f>100*(SUM(Taulukko!N139:N141)-SUM(Taulukko!N127:N129))/SUM(Taulukko!N127:N129)</f>
        <v>7.597911227154053</v>
      </c>
      <c r="L130" s="72">
        <f>100*(SUM(Taulukko!P139:P141)-SUM(Taulukko!P127:P129))/SUM(Taulukko!P127:P129)</f>
        <v>4.918032786885257</v>
      </c>
      <c r="M130" s="72">
        <f>100*(SUM(Taulukko!Q139:Q141)-SUM(Taulukko!Q127:Q129))/SUM(Taulukko!Q127:Q129)</f>
        <v>4.763626996661728</v>
      </c>
      <c r="N130" s="72">
        <f>100*(SUM(Taulukko!R139:R141)-SUM(Taulukko!R127:R129))/SUM(Taulukko!R127:R129)</f>
        <v>4.568498884653969</v>
      </c>
      <c r="O130" s="72">
        <f>100*(SUM(Taulukko!T139:T141)-SUM(Taulukko!T127:T129))/SUM(Taulukko!T127:T129)</f>
        <v>3.8744745227193693</v>
      </c>
      <c r="P130" s="72">
        <f>100*(SUM(Taulukko!U139:U141)-SUM(Taulukko!U127:U129))/SUM(Taulukko!U127:U129)</f>
        <v>4.567614168473095</v>
      </c>
      <c r="Q130" s="72">
        <f>100*(SUM(Taulukko!V139:V141)-SUM(Taulukko!V127:V129))/SUM(Taulukko!V127:V129)</f>
        <v>5.012074132262673</v>
      </c>
      <c r="R130" s="72">
        <f>100*(SUM(Taulukko!X139:X141)-SUM(Taulukko!X127:X129))/SUM(Taulukko!X127:X129)</f>
        <v>2.7708628992857567</v>
      </c>
      <c r="S130" s="72">
        <f>100*(SUM(Taulukko!Y139:Y141)-SUM(Taulukko!Y127:Y129))/SUM(Taulukko!Y127:Y129)</f>
        <v>3.1795256180505005</v>
      </c>
      <c r="T130" s="72">
        <f>100*(SUM(Taulukko!Z139:Z141)-SUM(Taulukko!Z127:Z129))/SUM(Taulukko!Z127:Z129)</f>
        <v>3.3477570160158594</v>
      </c>
      <c r="U130" s="72">
        <f>100*(SUM(Taulukko!AB139:AB141)-SUM(Taulukko!AB127:AB129))/SUM(Taulukko!AB127:AB129)</f>
        <v>3.890209125475286</v>
      </c>
      <c r="V130" s="72">
        <f>100*(SUM(Taulukko!AC139:AC141)-SUM(Taulukko!AC127:AC129))/SUM(Taulukko!AC127:AC129)</f>
        <v>3.791486403768127</v>
      </c>
      <c r="W130" s="72">
        <f>100*(SUM(Taulukko!AD139:AD141)-SUM(Taulukko!AD127:AD129))/SUM(Taulukko!AD127:AD129)</f>
        <v>3.841536303360778</v>
      </c>
      <c r="X130" s="72">
        <f>100*(SUM(Taulukko!AF139:AF141)-SUM(Taulukko!AF127:AF129))/SUM(Taulukko!AF127:AF129)</f>
        <v>8.640256752315207</v>
      </c>
      <c r="Y130" s="72">
        <f>100*(SUM(Taulukko!AG139:AG141)-SUM(Taulukko!AG127:AG129))/SUM(Taulukko!AG127:AG129)</f>
        <v>8.333192499767627</v>
      </c>
      <c r="Z130" s="72">
        <f>100*(SUM(Taulukko!AH139:AH141)-SUM(Taulukko!AH127:AH129))/SUM(Taulukko!AH127:AH129)</f>
        <v>8.219895730352253</v>
      </c>
      <c r="AA130" s="72">
        <f>100*(SUM(Taulukko!AJ139:AJ141)-SUM(Taulukko!AJ127:AJ129))/SUM(Taulukko!AJ127:AJ129)</f>
        <v>5.514442587729759</v>
      </c>
      <c r="AB130" s="72">
        <f>100*(SUM(Taulukko!AK139:AK141)-SUM(Taulukko!AK127:AK129))/SUM(Taulukko!AK127:AK129)</f>
        <v>5.5628101331940485</v>
      </c>
      <c r="AC130" s="72">
        <f>100*(SUM(Taulukko!AL139:AL141)-SUM(Taulukko!AL127:AL129))/SUM(Taulukko!AL127:AL129)</f>
        <v>5.4223149113660085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5.604503181595687</v>
      </c>
      <c r="D131" s="72">
        <f>100*(SUM(Taulukko!E140:E142)-SUM(Taulukko!E128:E130))/SUM(Taulukko!E128:E130)</f>
        <v>5.103963149988046</v>
      </c>
      <c r="E131" s="72">
        <f>100*(SUM(Taulukko!F140:F142)-SUM(Taulukko!F128:F130))/SUM(Taulukko!F128:F130)</f>
        <v>4.749490398025954</v>
      </c>
      <c r="F131" s="72">
        <f>100*(SUM(Taulukko!H140:H142)-SUM(Taulukko!H128:H130))/SUM(Taulukko!H128:H130)</f>
        <v>6.030150753768825</v>
      </c>
      <c r="G131" s="72">
        <f>100*(SUM(Taulukko!I140:I142)-SUM(Taulukko!I128:I130))/SUM(Taulukko!I128:I130)</f>
        <v>4.712041884816768</v>
      </c>
      <c r="H131" s="72">
        <f>100*(SUM(Taulukko!J140:J142)-SUM(Taulukko!J128:J130))/SUM(Taulukko!J128:J130)</f>
        <v>4.249783174327854</v>
      </c>
      <c r="I131" s="72">
        <f>100*(SUM(Taulukko!L140:L142)-SUM(Taulukko!L128:L130))/SUM(Taulukko!L128:L130)</f>
        <v>6.692642677057081</v>
      </c>
      <c r="J131" s="72">
        <f>100*(SUM(Taulukko!M140:M142)-SUM(Taulukko!M128:M130))/SUM(Taulukko!M128:M130)</f>
        <v>7.037516170763272</v>
      </c>
      <c r="K131" s="72">
        <f>100*(SUM(Taulukko!N140:N142)-SUM(Taulukko!N128:N130))/SUM(Taulukko!N128:N130)</f>
        <v>7.413167444271633</v>
      </c>
      <c r="L131" s="72">
        <f>100*(SUM(Taulukko!P140:P142)-SUM(Taulukko!P128:P130))/SUM(Taulukko!P128:P130)</f>
        <v>5.388650453028141</v>
      </c>
      <c r="M131" s="72">
        <f>100*(SUM(Taulukko!Q140:Q142)-SUM(Taulukko!Q128:Q130))/SUM(Taulukko!Q128:Q130)</f>
        <v>5.05224989690081</v>
      </c>
      <c r="N131" s="72">
        <f>100*(SUM(Taulukko!R140:R142)-SUM(Taulukko!R128:R130))/SUM(Taulukko!R128:R130)</f>
        <v>4.811912347602457</v>
      </c>
      <c r="O131" s="72">
        <f>100*(SUM(Taulukko!T140:T142)-SUM(Taulukko!T128:T130))/SUM(Taulukko!T128:T130)</f>
        <v>4.326633441042777</v>
      </c>
      <c r="P131" s="72">
        <f>100*(SUM(Taulukko!U140:U142)-SUM(Taulukko!U128:U130))/SUM(Taulukko!U128:U130)</f>
        <v>4.767220129296305</v>
      </c>
      <c r="Q131" s="72">
        <f>100*(SUM(Taulukko!V140:V142)-SUM(Taulukko!V128:V130))/SUM(Taulukko!V128:V130)</f>
        <v>5.077990254479233</v>
      </c>
      <c r="R131" s="72">
        <f>100*(SUM(Taulukko!X140:X142)-SUM(Taulukko!X128:X130))/SUM(Taulukko!X128:X130)</f>
        <v>3.8027152271616096</v>
      </c>
      <c r="S131" s="72">
        <f>100*(SUM(Taulukko!Y140:Y142)-SUM(Taulukko!Y128:Y130))/SUM(Taulukko!Y128:Y130)</f>
        <v>3.5403875709461525</v>
      </c>
      <c r="T131" s="72">
        <f>100*(SUM(Taulukko!Z140:Z142)-SUM(Taulukko!Z128:Z130))/SUM(Taulukko!Z128:Z130)</f>
        <v>3.380162893065202</v>
      </c>
      <c r="U131" s="72">
        <f>100*(SUM(Taulukko!AB140:AB142)-SUM(Taulukko!AB128:AB130))/SUM(Taulukko!AB128:AB130)</f>
        <v>4.484836750006072</v>
      </c>
      <c r="V131" s="72">
        <f>100*(SUM(Taulukko!AC140:AC142)-SUM(Taulukko!AC128:AC130))/SUM(Taulukko!AC128:AC130)</f>
        <v>4.135467846329564</v>
      </c>
      <c r="W131" s="72">
        <f>100*(SUM(Taulukko!AD140:AD142)-SUM(Taulukko!AD128:AD130))/SUM(Taulukko!AD128:AD130)</f>
        <v>3.996959032268907</v>
      </c>
      <c r="X131" s="72">
        <f>100*(SUM(Taulukko!AF140:AF142)-SUM(Taulukko!AF128:AF130))/SUM(Taulukko!AF128:AF130)</f>
        <v>9.45210655582847</v>
      </c>
      <c r="Y131" s="72">
        <f>100*(SUM(Taulukko!AG140:AG142)-SUM(Taulukko!AG128:AG130))/SUM(Taulukko!AG128:AG130)</f>
        <v>8.863820856098549</v>
      </c>
      <c r="Z131" s="72">
        <f>100*(SUM(Taulukko!AH140:AH142)-SUM(Taulukko!AH128:AH130))/SUM(Taulukko!AH128:AH130)</f>
        <v>8.32554829418421</v>
      </c>
      <c r="AA131" s="72">
        <f>100*(SUM(Taulukko!AJ140:AJ142)-SUM(Taulukko!AJ128:AJ130))/SUM(Taulukko!AJ128:AJ130)</f>
        <v>6.123902207453124</v>
      </c>
      <c r="AB131" s="72">
        <f>100*(SUM(Taulukko!AK140:AK142)-SUM(Taulukko!AK128:AK130))/SUM(Taulukko!AK128:AK130)</f>
        <v>6.082661814400825</v>
      </c>
      <c r="AC131" s="72">
        <f>100*(SUM(Taulukko!AL140:AL142)-SUM(Taulukko!AL128:AL130))/SUM(Taulukko!AL128:AL130)</f>
        <v>5.654993514915696</v>
      </c>
    </row>
    <row r="132" spans="1:29" ht="12.75">
      <c r="A132" s="108" t="s">
        <v>188</v>
      </c>
      <c r="B132" s="18" t="s">
        <v>119</v>
      </c>
      <c r="C132" s="72">
        <f>100*(SUM(Taulukko!D141:D143)-SUM(Taulukko!D129:D131))/SUM(Taulukko!D129:D131)</f>
        <v>3.5797064125675964</v>
      </c>
      <c r="D132" s="72">
        <f>100*(SUM(Taulukko!E141:E143)-SUM(Taulukko!E129:E131))/SUM(Taulukko!E129:E131)</f>
        <v>4.3960136850002245</v>
      </c>
      <c r="E132" s="72">
        <f>100*(SUM(Taulukko!F141:F143)-SUM(Taulukko!F129:F131))/SUM(Taulukko!F129:F131)</f>
        <v>4.653761628403179</v>
      </c>
      <c r="F132" s="72">
        <f>100*(SUM(Taulukko!H141:H143)-SUM(Taulukko!H129:H131))/SUM(Taulukko!H129:H131)</f>
        <v>1.0838688325657255</v>
      </c>
      <c r="G132" s="72">
        <f>100*(SUM(Taulukko!I141:I143)-SUM(Taulukko!I129:I131))/SUM(Taulukko!I129:I131)</f>
        <v>1.689189189189189</v>
      </c>
      <c r="H132" s="72">
        <f>100*(SUM(Taulukko!J141:J143)-SUM(Taulukko!J129:J131))/SUM(Taulukko!J129:J131)</f>
        <v>4.411764705882373</v>
      </c>
      <c r="I132" s="72">
        <f>100*(SUM(Taulukko!L141:L143)-SUM(Taulukko!L129:L131))/SUM(Taulukko!L129:L131)</f>
        <v>1.3345605154164775</v>
      </c>
      <c r="J132" s="72">
        <f>100*(SUM(Taulukko!M141:M143)-SUM(Taulukko!M129:M131))/SUM(Taulukko!M129:M131)</f>
        <v>6.085400153413452</v>
      </c>
      <c r="K132" s="72">
        <f>100*(SUM(Taulukko!N141:N143)-SUM(Taulukko!N129:N131))/SUM(Taulukko!N129:N131)</f>
        <v>7.312049433573629</v>
      </c>
      <c r="L132" s="72">
        <f>100*(SUM(Taulukko!P141:P143)-SUM(Taulukko!P129:P131))/SUM(Taulukko!P129:P131)</f>
        <v>5.087358684480989</v>
      </c>
      <c r="M132" s="72">
        <f>100*(SUM(Taulukko!Q141:Q143)-SUM(Taulukko!Q129:Q131))/SUM(Taulukko!Q129:Q131)</f>
        <v>5.005284087532405</v>
      </c>
      <c r="N132" s="72">
        <f>100*(SUM(Taulukko!R141:R143)-SUM(Taulukko!R129:R131))/SUM(Taulukko!R129:R131)</f>
        <v>4.958028570026017</v>
      </c>
      <c r="O132" s="72">
        <f>100*(SUM(Taulukko!T141:T143)-SUM(Taulukko!T129:T131))/SUM(Taulukko!T129:T131)</f>
        <v>4.878123656904275</v>
      </c>
      <c r="P132" s="72">
        <f>100*(SUM(Taulukko!U141:U143)-SUM(Taulukko!U129:U131))/SUM(Taulukko!U129:U131)</f>
        <v>5.114234736063358</v>
      </c>
      <c r="Q132" s="72">
        <f>100*(SUM(Taulukko!V141:V143)-SUM(Taulukko!V129:V131))/SUM(Taulukko!V129:V131)</f>
        <v>5.174684597254956</v>
      </c>
      <c r="R132" s="72">
        <f>100*(SUM(Taulukko!X141:X143)-SUM(Taulukko!X129:X131))/SUM(Taulukko!X129:X131)</f>
        <v>3.2365765541298286</v>
      </c>
      <c r="S132" s="72">
        <f>100*(SUM(Taulukko!Y141:Y143)-SUM(Taulukko!Y129:Y131))/SUM(Taulukko!Y129:Y131)</f>
        <v>3.492243692333564</v>
      </c>
      <c r="T132" s="72">
        <f>100*(SUM(Taulukko!Z141:Z143)-SUM(Taulukko!Z129:Z131))/SUM(Taulukko!Z129:Z131)</f>
        <v>3.410426046981074</v>
      </c>
      <c r="U132" s="72">
        <f>100*(SUM(Taulukko!AB141:AB143)-SUM(Taulukko!AB129:AB131))/SUM(Taulukko!AB129:AB131)</f>
        <v>4.246476328153246</v>
      </c>
      <c r="V132" s="72">
        <f>100*(SUM(Taulukko!AC141:AC143)-SUM(Taulukko!AC129:AC131))/SUM(Taulukko!AC129:AC131)</f>
        <v>4.14098986180349</v>
      </c>
      <c r="W132" s="72">
        <f>100*(SUM(Taulukko!AD141:AD143)-SUM(Taulukko!AD129:AD131))/SUM(Taulukko!AD129:AD131)</f>
        <v>4.144735654474701</v>
      </c>
      <c r="X132" s="72">
        <f>100*(SUM(Taulukko!AF141:AF143)-SUM(Taulukko!AF129:AF131))/SUM(Taulukko!AF129:AF131)</f>
        <v>8.515662845147759</v>
      </c>
      <c r="Y132" s="72">
        <f>100*(SUM(Taulukko!AG141:AG143)-SUM(Taulukko!AG129:AG131))/SUM(Taulukko!AG129:AG131)</f>
        <v>8.413919643043291</v>
      </c>
      <c r="Z132" s="72">
        <f>100*(SUM(Taulukko!AH141:AH143)-SUM(Taulukko!AH129:AH131))/SUM(Taulukko!AH129:AH131)</f>
        <v>8.395553135606864</v>
      </c>
      <c r="AA132" s="72">
        <f>100*(SUM(Taulukko!AJ141:AJ143)-SUM(Taulukko!AJ129:AJ131))/SUM(Taulukko!AJ129:AJ131)</f>
        <v>5.142425006301985</v>
      </c>
      <c r="AB132" s="72">
        <f>100*(SUM(Taulukko!AK141:AK143)-SUM(Taulukko!AK129:AK131))/SUM(Taulukko!AK129:AK131)</f>
        <v>5.429747812660855</v>
      </c>
      <c r="AC132" s="72">
        <f>100*(SUM(Taulukko!AL141:AL143)-SUM(Taulukko!AL129:AL131))/SUM(Taulukko!AL129:AL131)</f>
        <v>5.8049535603715166</v>
      </c>
    </row>
    <row r="133" spans="1:29" ht="12.75">
      <c r="A133" s="108" t="s">
        <v>188</v>
      </c>
      <c r="B133" s="18" t="s">
        <v>121</v>
      </c>
      <c r="C133" s="72">
        <f>100*(SUM(Taulukko!D142:D144)-SUM(Taulukko!D130:D132))/SUM(Taulukko!D130:D132)</f>
        <v>4.7475301866081105</v>
      </c>
      <c r="D133" s="72">
        <f>100*(SUM(Taulukko!E142:E144)-SUM(Taulukko!E130:E132))/SUM(Taulukko!E130:E132)</f>
        <v>4.470396897713535</v>
      </c>
      <c r="E133" s="72">
        <f>100*(SUM(Taulukko!F142:F144)-SUM(Taulukko!F130:F132))/SUM(Taulukko!F130:F132)</f>
        <v>4.618401951183245</v>
      </c>
      <c r="F133" s="72">
        <f>100*(SUM(Taulukko!H142:H144)-SUM(Taulukko!H130:H132))/SUM(Taulukko!H130:H132)</f>
        <v>2.3637961335676776</v>
      </c>
      <c r="G133" s="72">
        <f>100*(SUM(Taulukko!I142:I144)-SUM(Taulukko!I130:I132))/SUM(Taulukko!I130:I132)</f>
        <v>1.7967434025828282</v>
      </c>
      <c r="H133" s="72">
        <f>100*(SUM(Taulukko!J142:J144)-SUM(Taulukko!J130:J132))/SUM(Taulukko!J130:J132)</f>
        <v>4.514088556641744</v>
      </c>
      <c r="I133" s="72">
        <f>100*(SUM(Taulukko!L142:L144)-SUM(Taulukko!L130:L132))/SUM(Taulukko!L130:L132)</f>
        <v>7.495069033530566</v>
      </c>
      <c r="J133" s="72">
        <f>100*(SUM(Taulukko!M142:M144)-SUM(Taulukko!M130:M132))/SUM(Taulukko!M130:M132)</f>
        <v>7.371384694138728</v>
      </c>
      <c r="K133" s="72">
        <f>100*(SUM(Taulukko!N142:N144)-SUM(Taulukko!N130:N132))/SUM(Taulukko!N130:N132)</f>
        <v>7.265285239191633</v>
      </c>
      <c r="L133" s="72">
        <f>100*(SUM(Taulukko!P142:P144)-SUM(Taulukko!P130:P132))/SUM(Taulukko!P130:P132)</f>
        <v>4.994658119658132</v>
      </c>
      <c r="M133" s="72">
        <f>100*(SUM(Taulukko!Q142:Q144)-SUM(Taulukko!Q130:Q132))/SUM(Taulukko!Q130:Q132)</f>
        <v>4.944592888241973</v>
      </c>
      <c r="N133" s="72">
        <f>100*(SUM(Taulukko!R142:R144)-SUM(Taulukko!R130:R132))/SUM(Taulukko!R130:R132)</f>
        <v>5.0409027960111175</v>
      </c>
      <c r="O133" s="72">
        <f>100*(SUM(Taulukko!T142:T144)-SUM(Taulukko!T130:T132))/SUM(Taulukko!T130:T132)</f>
        <v>5.776047600962147</v>
      </c>
      <c r="P133" s="72">
        <f>100*(SUM(Taulukko!U142:U144)-SUM(Taulukko!U130:U132))/SUM(Taulukko!U130:U132)</f>
        <v>5.6015293487233695</v>
      </c>
      <c r="Q133" s="72">
        <f>100*(SUM(Taulukko!V142:V144)-SUM(Taulukko!V130:V132))/SUM(Taulukko!V130:V132)</f>
        <v>5.266929106668064</v>
      </c>
      <c r="R133" s="72">
        <f>100*(SUM(Taulukko!X142:X144)-SUM(Taulukko!X130:X132))/SUM(Taulukko!X130:X132)</f>
        <v>4.222632870893897</v>
      </c>
      <c r="S133" s="72">
        <f>100*(SUM(Taulukko!Y142:Y144)-SUM(Taulukko!Y130:Y132))/SUM(Taulukko!Y130:Y132)</f>
        <v>3.6800029385450257</v>
      </c>
      <c r="T133" s="72">
        <f>100*(SUM(Taulukko!Z142:Z144)-SUM(Taulukko!Z130:Z132))/SUM(Taulukko!Z130:Z132)</f>
        <v>3.4246503533161325</v>
      </c>
      <c r="U133" s="72">
        <f>100*(SUM(Taulukko!AB142:AB144)-SUM(Taulukko!AB130:AB132))/SUM(Taulukko!AB130:AB132)</f>
        <v>4.737994765236903</v>
      </c>
      <c r="V133" s="72">
        <f>100*(SUM(Taulukko!AC142:AC144)-SUM(Taulukko!AC130:AC132))/SUM(Taulukko!AC130:AC132)</f>
        <v>4.362644326630278</v>
      </c>
      <c r="W133" s="72">
        <f>100*(SUM(Taulukko!AD142:AD144)-SUM(Taulukko!AD130:AD132))/SUM(Taulukko!AD130:AD132)</f>
        <v>4.278546574873907</v>
      </c>
      <c r="X133" s="72">
        <f>100*(SUM(Taulukko!AF142:AF144)-SUM(Taulukko!AF130:AF132))/SUM(Taulukko!AF130:AF132)</f>
        <v>9.077101571564201</v>
      </c>
      <c r="Y133" s="72">
        <f>100*(SUM(Taulukko!AG142:AG144)-SUM(Taulukko!AG130:AG132))/SUM(Taulukko!AG130:AG132)</f>
        <v>8.829786350000429</v>
      </c>
      <c r="Z133" s="72">
        <f>100*(SUM(Taulukko!AH142:AH144)-SUM(Taulukko!AH130:AH132))/SUM(Taulukko!AH130:AH132)</f>
        <v>8.436357304544659</v>
      </c>
      <c r="AA133" s="72">
        <f>100*(SUM(Taulukko!AJ142:AJ144)-SUM(Taulukko!AJ130:AJ132))/SUM(Taulukko!AJ130:AJ132)</f>
        <v>6.13756613756612</v>
      </c>
      <c r="AB133" s="72">
        <f>100*(SUM(Taulukko!AK142:AK144)-SUM(Taulukko!AK130:AK132))/SUM(Taulukko!AK130:AK132)</f>
        <v>6.031827515400425</v>
      </c>
      <c r="AC133" s="72">
        <f>100*(SUM(Taulukko!AL142:AL144)-SUM(Taulukko!AL130:AL132))/SUM(Taulukko!AL130:AL132)</f>
        <v>5.929158110882933</v>
      </c>
    </row>
    <row r="134" spans="1:29" ht="12.75">
      <c r="A134" s="108" t="s">
        <v>188</v>
      </c>
      <c r="B134" s="18" t="s">
        <v>122</v>
      </c>
      <c r="C134" s="72">
        <f>100*(SUM(Taulukko!D143:D145)-SUM(Taulukko!D131:D133))/SUM(Taulukko!D131:D133)</f>
        <v>4.705231109880986</v>
      </c>
      <c r="D134" s="72">
        <f>100*(SUM(Taulukko!E143:E145)-SUM(Taulukko!E131:E133))/SUM(Taulukko!E131:E133)</f>
        <v>4.583586305202839</v>
      </c>
      <c r="E134" s="72">
        <f>100*(SUM(Taulukko!F143:F145)-SUM(Taulukko!F131:F133))/SUM(Taulukko!F131:F133)</f>
        <v>4.715402007060409</v>
      </c>
      <c r="F134" s="72">
        <f>100*(SUM(Taulukko!H143:H145)-SUM(Taulukko!H131:H133))/SUM(Taulukko!H131:H133)</f>
        <v>2.440250828206342</v>
      </c>
      <c r="G134" s="72">
        <f>100*(SUM(Taulukko!I143:I145)-SUM(Taulukko!I131:I133))/SUM(Taulukko!I131:I133)</f>
        <v>1.8186905428091613</v>
      </c>
      <c r="H134" s="72">
        <f>100*(SUM(Taulukko!J143:J145)-SUM(Taulukko!J131:J133))/SUM(Taulukko!J131:J133)</f>
        <v>4.615825688073402</v>
      </c>
      <c r="I134" s="72">
        <f>100*(SUM(Taulukko!L143:L145)-SUM(Taulukko!L131:L133))/SUM(Taulukko!L131:L133)</f>
        <v>7.597434632461768</v>
      </c>
      <c r="J134" s="72">
        <f>100*(SUM(Taulukko!M143:M145)-SUM(Taulukko!M131:M133))/SUM(Taulukko!M131:M133)</f>
        <v>7.295373665480424</v>
      </c>
      <c r="K134" s="72">
        <f>100*(SUM(Taulukko!N143:N145)-SUM(Taulukko!N131:N133))/SUM(Taulukko!N131:N133)</f>
        <v>7.244534824605999</v>
      </c>
      <c r="L134" s="72">
        <f>100*(SUM(Taulukko!P143:P145)-SUM(Taulukko!P131:P133))/SUM(Taulukko!P131:P133)</f>
        <v>5.304678998911861</v>
      </c>
      <c r="M134" s="72">
        <f>100*(SUM(Taulukko!Q143:Q145)-SUM(Taulukko!Q131:Q133))/SUM(Taulukko!Q131:Q133)</f>
        <v>5.139643034768475</v>
      </c>
      <c r="N134" s="72">
        <f>100*(SUM(Taulukko!R143:R145)-SUM(Taulukko!R131:R133))/SUM(Taulukko!R131:R133)</f>
        <v>5.117802289111211</v>
      </c>
      <c r="O134" s="72">
        <f>100*(SUM(Taulukko!T143:T145)-SUM(Taulukko!T131:T133))/SUM(Taulukko!T131:T133)</f>
        <v>5.726608739453487</v>
      </c>
      <c r="P134" s="72">
        <f>100*(SUM(Taulukko!U143:U145)-SUM(Taulukko!U131:U133))/SUM(Taulukko!U131:U133)</f>
        <v>5.639708534737756</v>
      </c>
      <c r="Q134" s="72">
        <f>100*(SUM(Taulukko!V143:V145)-SUM(Taulukko!V131:V133))/SUM(Taulukko!V131:V133)</f>
        <v>5.318066522405831</v>
      </c>
      <c r="R134" s="72">
        <f>100*(SUM(Taulukko!X143:X145)-SUM(Taulukko!X131:X133))/SUM(Taulukko!X131:X133)</f>
        <v>3.4476117103235673</v>
      </c>
      <c r="S134" s="72">
        <f>100*(SUM(Taulukko!Y143:Y145)-SUM(Taulukko!Y131:Y133))/SUM(Taulukko!Y131:Y133)</f>
        <v>3.398510850006377</v>
      </c>
      <c r="T134" s="72">
        <f>100*(SUM(Taulukko!Z143:Z145)-SUM(Taulukko!Z131:Z133))/SUM(Taulukko!Z131:Z133)</f>
        <v>3.4208071003504545</v>
      </c>
      <c r="U134" s="72">
        <f>100*(SUM(Taulukko!AB143:AB145)-SUM(Taulukko!AB131:AB133))/SUM(Taulukko!AB131:AB133)</f>
        <v>4.97801507537688</v>
      </c>
      <c r="V134" s="72">
        <f>100*(SUM(Taulukko!AC143:AC145)-SUM(Taulukko!AC131:AC133))/SUM(Taulukko!AC131:AC133)</f>
        <v>4.438676484180054</v>
      </c>
      <c r="W134" s="72">
        <f>100*(SUM(Taulukko!AD143:AD145)-SUM(Taulukko!AD131:AD133))/SUM(Taulukko!AD131:AD133)</f>
        <v>4.393637508237754</v>
      </c>
      <c r="X134" s="72">
        <f>100*(SUM(Taulukko!AF143:AF145)-SUM(Taulukko!AF131:AF133))/SUM(Taulukko!AF131:AF133)</f>
        <v>8.661091510954332</v>
      </c>
      <c r="Y134" s="72">
        <f>100*(SUM(Taulukko!AG143:AG145)-SUM(Taulukko!AG131:AG133))/SUM(Taulukko!AG131:AG133)</f>
        <v>8.491533380553127</v>
      </c>
      <c r="Z134" s="72">
        <f>100*(SUM(Taulukko!AH143:AH145)-SUM(Taulukko!AH131:AH133))/SUM(Taulukko!AH131:AH133)</f>
        <v>8.45033292622898</v>
      </c>
      <c r="AA134" s="72">
        <f>100*(SUM(Taulukko!AJ143:AJ145)-SUM(Taulukko!AJ131:AJ133))/SUM(Taulukko!AJ131:AJ133)</f>
        <v>6.305339415079152</v>
      </c>
      <c r="AB134" s="72">
        <f>100*(SUM(Taulukko!AK143:AK145)-SUM(Taulukko!AK131:AK133))/SUM(Taulukko!AK131:AK133)</f>
        <v>6.152667858054625</v>
      </c>
      <c r="AC134" s="72">
        <f>100*(SUM(Taulukko!AL143:AL145)-SUM(Taulukko!AL131:AL133))/SUM(Taulukko!AL131:AL133)</f>
        <v>6.055186509964243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