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<sst xmlns="http://schemas.openxmlformats.org/spreadsheetml/2006/main" count="806" uniqueCount="197">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</sst>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Taulukko!$D$3:$D$157</c:f>
              <c:numCache>
                <c:ptCount val="15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133.8</c:v>
                </c:pt>
                <c:pt idx="149">
                  <c:v>165</c:v>
                </c:pt>
                <c:pt idx="150">
                  <c:v>150.8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Taulukko!$E$3:$E$157</c:f>
              <c:numCache>
                <c:ptCount val="155"/>
                <c:pt idx="0">
                  <c:v>73.0499</c:v>
                </c:pt>
                <c:pt idx="1">
                  <c:v>73.6065</c:v>
                </c:pt>
                <c:pt idx="2">
                  <c:v>73.7538</c:v>
                </c:pt>
                <c:pt idx="3">
                  <c:v>74.7132</c:v>
                </c:pt>
                <c:pt idx="4">
                  <c:v>75.4192</c:v>
                </c:pt>
                <c:pt idx="5">
                  <c:v>76.2968</c:v>
                </c:pt>
                <c:pt idx="6">
                  <c:v>76.214</c:v>
                </c:pt>
                <c:pt idx="7">
                  <c:v>76.6411</c:v>
                </c:pt>
                <c:pt idx="8">
                  <c:v>77.1526</c:v>
                </c:pt>
                <c:pt idx="9">
                  <c:v>77.6653</c:v>
                </c:pt>
                <c:pt idx="10">
                  <c:v>78.1777</c:v>
                </c:pt>
                <c:pt idx="11">
                  <c:v>78.6828</c:v>
                </c:pt>
                <c:pt idx="12">
                  <c:v>78.8844</c:v>
                </c:pt>
                <c:pt idx="13">
                  <c:v>79.0313</c:v>
                </c:pt>
                <c:pt idx="14">
                  <c:v>79.4419</c:v>
                </c:pt>
                <c:pt idx="15">
                  <c:v>79.6292</c:v>
                </c:pt>
                <c:pt idx="16">
                  <c:v>79.7122</c:v>
                </c:pt>
                <c:pt idx="17">
                  <c:v>79.8511</c:v>
                </c:pt>
                <c:pt idx="18">
                  <c:v>79.9524</c:v>
                </c:pt>
                <c:pt idx="19">
                  <c:v>80.3426</c:v>
                </c:pt>
                <c:pt idx="20">
                  <c:v>80.7026</c:v>
                </c:pt>
                <c:pt idx="21">
                  <c:v>81.4285</c:v>
                </c:pt>
                <c:pt idx="22">
                  <c:v>82.1208</c:v>
                </c:pt>
                <c:pt idx="23">
                  <c:v>82.3137</c:v>
                </c:pt>
                <c:pt idx="24">
                  <c:v>82.6579</c:v>
                </c:pt>
                <c:pt idx="25">
                  <c:v>82.3216</c:v>
                </c:pt>
                <c:pt idx="26">
                  <c:v>82.566</c:v>
                </c:pt>
                <c:pt idx="27">
                  <c:v>82.8786</c:v>
                </c:pt>
                <c:pt idx="28">
                  <c:v>83.3902</c:v>
                </c:pt>
                <c:pt idx="29">
                  <c:v>83.6566</c:v>
                </c:pt>
                <c:pt idx="30">
                  <c:v>84.4347</c:v>
                </c:pt>
                <c:pt idx="31">
                  <c:v>85.2149</c:v>
                </c:pt>
                <c:pt idx="32">
                  <c:v>85.5471</c:v>
                </c:pt>
                <c:pt idx="33">
                  <c:v>85.4114</c:v>
                </c:pt>
                <c:pt idx="34">
                  <c:v>85.4046</c:v>
                </c:pt>
                <c:pt idx="35">
                  <c:v>86.0394</c:v>
                </c:pt>
                <c:pt idx="36">
                  <c:v>87.1562</c:v>
                </c:pt>
                <c:pt idx="37">
                  <c:v>87.9726</c:v>
                </c:pt>
                <c:pt idx="38">
                  <c:v>88.5034</c:v>
                </c:pt>
                <c:pt idx="39">
                  <c:v>88.7355</c:v>
                </c:pt>
                <c:pt idx="40">
                  <c:v>89.0244</c:v>
                </c:pt>
                <c:pt idx="41">
                  <c:v>89.2023</c:v>
                </c:pt>
                <c:pt idx="42">
                  <c:v>90.0394</c:v>
                </c:pt>
                <c:pt idx="43">
                  <c:v>90.2341</c:v>
                </c:pt>
                <c:pt idx="44">
                  <c:v>90.5909</c:v>
                </c:pt>
                <c:pt idx="45">
                  <c:v>90.9848</c:v>
                </c:pt>
                <c:pt idx="46">
                  <c:v>91.4109</c:v>
                </c:pt>
                <c:pt idx="47">
                  <c:v>91.865</c:v>
                </c:pt>
                <c:pt idx="48">
                  <c:v>91.7499</c:v>
                </c:pt>
                <c:pt idx="49">
                  <c:v>92.1351</c:v>
                </c:pt>
                <c:pt idx="50">
                  <c:v>92.5048</c:v>
                </c:pt>
                <c:pt idx="51">
                  <c:v>92.482</c:v>
                </c:pt>
                <c:pt idx="52">
                  <c:v>92.8086</c:v>
                </c:pt>
                <c:pt idx="53">
                  <c:v>93.124</c:v>
                </c:pt>
                <c:pt idx="54">
                  <c:v>94.5098</c:v>
                </c:pt>
                <c:pt idx="55">
                  <c:v>94.5744</c:v>
                </c:pt>
                <c:pt idx="56">
                  <c:v>94.8933</c:v>
                </c:pt>
                <c:pt idx="57">
                  <c:v>95.2825</c:v>
                </c:pt>
                <c:pt idx="58">
                  <c:v>95.6451</c:v>
                </c:pt>
                <c:pt idx="59">
                  <c:v>96.008</c:v>
                </c:pt>
                <c:pt idx="60">
                  <c:v>96.3038</c:v>
                </c:pt>
                <c:pt idx="61">
                  <c:v>97.2335</c:v>
                </c:pt>
                <c:pt idx="62">
                  <c:v>97.8494</c:v>
                </c:pt>
                <c:pt idx="63">
                  <c:v>98.4986</c:v>
                </c:pt>
                <c:pt idx="64">
                  <c:v>99.2862</c:v>
                </c:pt>
                <c:pt idx="65">
                  <c:v>100.062</c:v>
                </c:pt>
                <c:pt idx="66">
                  <c:v>100.233</c:v>
                </c:pt>
                <c:pt idx="67">
                  <c:v>100.741</c:v>
                </c:pt>
                <c:pt idx="68">
                  <c:v>101.526</c:v>
                </c:pt>
                <c:pt idx="69">
                  <c:v>102.064</c:v>
                </c:pt>
                <c:pt idx="70">
                  <c:v>102.632</c:v>
                </c:pt>
                <c:pt idx="71">
                  <c:v>103.593</c:v>
                </c:pt>
                <c:pt idx="72">
                  <c:v>104.521</c:v>
                </c:pt>
                <c:pt idx="73">
                  <c:v>105.672</c:v>
                </c:pt>
                <c:pt idx="74">
                  <c:v>105.928</c:v>
                </c:pt>
                <c:pt idx="75">
                  <c:v>106.186</c:v>
                </c:pt>
                <c:pt idx="76">
                  <c:v>106.1</c:v>
                </c:pt>
                <c:pt idx="77">
                  <c:v>107.177</c:v>
                </c:pt>
                <c:pt idx="78">
                  <c:v>107.133</c:v>
                </c:pt>
                <c:pt idx="79">
                  <c:v>107.623</c:v>
                </c:pt>
                <c:pt idx="80">
                  <c:v>107.534</c:v>
                </c:pt>
                <c:pt idx="81">
                  <c:v>108.184</c:v>
                </c:pt>
                <c:pt idx="82">
                  <c:v>108.566</c:v>
                </c:pt>
                <c:pt idx="83">
                  <c:v>108.225</c:v>
                </c:pt>
                <c:pt idx="84">
                  <c:v>108.329</c:v>
                </c:pt>
                <c:pt idx="85">
                  <c:v>108.395</c:v>
                </c:pt>
                <c:pt idx="86">
                  <c:v>109.45</c:v>
                </c:pt>
                <c:pt idx="87">
                  <c:v>109.902</c:v>
                </c:pt>
                <c:pt idx="88">
                  <c:v>110.536</c:v>
                </c:pt>
                <c:pt idx="89">
                  <c:v>110.507</c:v>
                </c:pt>
                <c:pt idx="90">
                  <c:v>110.555</c:v>
                </c:pt>
                <c:pt idx="91">
                  <c:v>110.545</c:v>
                </c:pt>
                <c:pt idx="92">
                  <c:v>110.671</c:v>
                </c:pt>
                <c:pt idx="93">
                  <c:v>110.966</c:v>
                </c:pt>
                <c:pt idx="94">
                  <c:v>111.949</c:v>
                </c:pt>
                <c:pt idx="95">
                  <c:v>112.411</c:v>
                </c:pt>
                <c:pt idx="96">
                  <c:v>112.761</c:v>
                </c:pt>
                <c:pt idx="97">
                  <c:v>111.971</c:v>
                </c:pt>
                <c:pt idx="98">
                  <c:v>112.028</c:v>
                </c:pt>
                <c:pt idx="99">
                  <c:v>112.912</c:v>
                </c:pt>
                <c:pt idx="100">
                  <c:v>114.197</c:v>
                </c:pt>
                <c:pt idx="101">
                  <c:v>114.345</c:v>
                </c:pt>
                <c:pt idx="102">
                  <c:v>114.16</c:v>
                </c:pt>
                <c:pt idx="103">
                  <c:v>114.737</c:v>
                </c:pt>
                <c:pt idx="104">
                  <c:v>115.102</c:v>
                </c:pt>
                <c:pt idx="105">
                  <c:v>115.432</c:v>
                </c:pt>
                <c:pt idx="106">
                  <c:v>115.268</c:v>
                </c:pt>
                <c:pt idx="107">
                  <c:v>115.75</c:v>
                </c:pt>
                <c:pt idx="108">
                  <c:v>116.643</c:v>
                </c:pt>
                <c:pt idx="109">
                  <c:v>117.158</c:v>
                </c:pt>
                <c:pt idx="110">
                  <c:v>117.832</c:v>
                </c:pt>
                <c:pt idx="111">
                  <c:v>118.018</c:v>
                </c:pt>
                <c:pt idx="112">
                  <c:v>118.424</c:v>
                </c:pt>
                <c:pt idx="113">
                  <c:v>118.659</c:v>
                </c:pt>
                <c:pt idx="114">
                  <c:v>119.129</c:v>
                </c:pt>
                <c:pt idx="115">
                  <c:v>119.159</c:v>
                </c:pt>
                <c:pt idx="116">
                  <c:v>119.497</c:v>
                </c:pt>
                <c:pt idx="117">
                  <c:v>120.465</c:v>
                </c:pt>
                <c:pt idx="118">
                  <c:v>120.701</c:v>
                </c:pt>
                <c:pt idx="119">
                  <c:v>121.159</c:v>
                </c:pt>
                <c:pt idx="120">
                  <c:v>120.929</c:v>
                </c:pt>
                <c:pt idx="121">
                  <c:v>122.113</c:v>
                </c:pt>
                <c:pt idx="122">
                  <c:v>123.24</c:v>
                </c:pt>
                <c:pt idx="123">
                  <c:v>124.126</c:v>
                </c:pt>
                <c:pt idx="124">
                  <c:v>123.483</c:v>
                </c:pt>
                <c:pt idx="125">
                  <c:v>122.673</c:v>
                </c:pt>
                <c:pt idx="126">
                  <c:v>124.2</c:v>
                </c:pt>
                <c:pt idx="127">
                  <c:v>125.241</c:v>
                </c:pt>
                <c:pt idx="128">
                  <c:v>126.691</c:v>
                </c:pt>
                <c:pt idx="129">
                  <c:v>126.071</c:v>
                </c:pt>
                <c:pt idx="130">
                  <c:v>126.494</c:v>
                </c:pt>
                <c:pt idx="131">
                  <c:v>126.613</c:v>
                </c:pt>
                <c:pt idx="132">
                  <c:v>127.167</c:v>
                </c:pt>
                <c:pt idx="133">
                  <c:v>127.5</c:v>
                </c:pt>
                <c:pt idx="134">
                  <c:v>127.281</c:v>
                </c:pt>
                <c:pt idx="135">
                  <c:v>127.623</c:v>
                </c:pt>
                <c:pt idx="136">
                  <c:v>128.376</c:v>
                </c:pt>
                <c:pt idx="137">
                  <c:v>130.227</c:v>
                </c:pt>
                <c:pt idx="138">
                  <c:v>130.53</c:v>
                </c:pt>
                <c:pt idx="139">
                  <c:v>131.02</c:v>
                </c:pt>
                <c:pt idx="140">
                  <c:v>131.299</c:v>
                </c:pt>
                <c:pt idx="141">
                  <c:v>132.277</c:v>
                </c:pt>
                <c:pt idx="142">
                  <c:v>132.868</c:v>
                </c:pt>
                <c:pt idx="143">
                  <c:v>133.58</c:v>
                </c:pt>
                <c:pt idx="144">
                  <c:v>134.302</c:v>
                </c:pt>
                <c:pt idx="145">
                  <c:v>134.973</c:v>
                </c:pt>
                <c:pt idx="146">
                  <c:v>135.277</c:v>
                </c:pt>
                <c:pt idx="147">
                  <c:v>135.339</c:v>
                </c:pt>
                <c:pt idx="148">
                  <c:v>135.665</c:v>
                </c:pt>
                <c:pt idx="149">
                  <c:v>136.127</c:v>
                </c:pt>
                <c:pt idx="150">
                  <c:v>136.319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Taulukko!$F$3:$F$157</c:f>
              <c:numCache>
                <c:ptCount val="155"/>
                <c:pt idx="0">
                  <c:v>73.1142</c:v>
                </c:pt>
                <c:pt idx="1">
                  <c:v>73.5602</c:v>
                </c:pt>
                <c:pt idx="2">
                  <c:v>74.0659</c:v>
                </c:pt>
                <c:pt idx="3">
                  <c:v>74.689</c:v>
                </c:pt>
                <c:pt idx="4">
                  <c:v>75.3571</c:v>
                </c:pt>
                <c:pt idx="5">
                  <c:v>75.917</c:v>
                </c:pt>
                <c:pt idx="6">
                  <c:v>76.3285</c:v>
                </c:pt>
                <c:pt idx="7">
                  <c:v>76.7227</c:v>
                </c:pt>
                <c:pt idx="8">
                  <c:v>77.1774</c:v>
                </c:pt>
                <c:pt idx="9">
                  <c:v>77.6554</c:v>
                </c:pt>
                <c:pt idx="10">
                  <c:v>78.1201</c:v>
                </c:pt>
                <c:pt idx="11">
                  <c:v>78.5226</c:v>
                </c:pt>
                <c:pt idx="12">
                  <c:v>78.8318</c:v>
                </c:pt>
                <c:pt idx="13">
                  <c:v>79.0946</c:v>
                </c:pt>
                <c:pt idx="14">
                  <c:v>79.3499</c:v>
                </c:pt>
                <c:pt idx="15">
                  <c:v>79.5628</c:v>
                </c:pt>
                <c:pt idx="16">
                  <c:v>79.7294</c:v>
                </c:pt>
                <c:pt idx="17">
                  <c:v>79.8963</c:v>
                </c:pt>
                <c:pt idx="18">
                  <c:v>80.1188</c:v>
                </c:pt>
                <c:pt idx="19">
                  <c:v>80.4396</c:v>
                </c:pt>
                <c:pt idx="20">
                  <c:v>80.8711</c:v>
                </c:pt>
                <c:pt idx="21">
                  <c:v>81.3857</c:v>
                </c:pt>
                <c:pt idx="22">
                  <c:v>81.8667</c:v>
                </c:pt>
                <c:pt idx="23">
                  <c:v>82.2122</c:v>
                </c:pt>
                <c:pt idx="24">
                  <c:v>82.4101</c:v>
                </c:pt>
                <c:pt idx="25">
                  <c:v>82.5254</c:v>
                </c:pt>
                <c:pt idx="26">
                  <c:v>82.7025</c:v>
                </c:pt>
                <c:pt idx="27">
                  <c:v>83.0067</c:v>
                </c:pt>
                <c:pt idx="28">
                  <c:v>83.3964</c:v>
                </c:pt>
                <c:pt idx="29">
                  <c:v>83.8607</c:v>
                </c:pt>
                <c:pt idx="30">
                  <c:v>84.4098</c:v>
                </c:pt>
                <c:pt idx="31">
                  <c:v>84.9375</c:v>
                </c:pt>
                <c:pt idx="32">
                  <c:v>85.2945</c:v>
                </c:pt>
                <c:pt idx="33">
                  <c:v>85.5101</c:v>
                </c:pt>
                <c:pt idx="34">
                  <c:v>85.7968</c:v>
                </c:pt>
                <c:pt idx="35">
                  <c:v>86.3308</c:v>
                </c:pt>
                <c:pt idx="36">
                  <c:v>87.0519</c:v>
                </c:pt>
                <c:pt idx="37">
                  <c:v>87.7501</c:v>
                </c:pt>
                <c:pt idx="38">
                  <c:v>88.2931</c:v>
                </c:pt>
                <c:pt idx="39">
                  <c:v>88.694</c:v>
                </c:pt>
                <c:pt idx="40">
                  <c:v>89.035</c:v>
                </c:pt>
                <c:pt idx="41">
                  <c:v>89.4154</c:v>
                </c:pt>
                <c:pt idx="42">
                  <c:v>89.8467</c:v>
                </c:pt>
                <c:pt idx="43">
                  <c:v>90.2446</c:v>
                </c:pt>
                <c:pt idx="44">
                  <c:v>90.6102</c:v>
                </c:pt>
                <c:pt idx="45">
                  <c:v>90.9861</c:v>
                </c:pt>
                <c:pt idx="46">
                  <c:v>91.3547</c:v>
                </c:pt>
                <c:pt idx="47">
                  <c:v>91.6569</c:v>
                </c:pt>
                <c:pt idx="48">
                  <c:v>91.8897</c:v>
                </c:pt>
                <c:pt idx="49">
                  <c:v>92.1381</c:v>
                </c:pt>
                <c:pt idx="50">
                  <c:v>92.3952</c:v>
                </c:pt>
                <c:pt idx="51">
                  <c:v>92.6422</c:v>
                </c:pt>
                <c:pt idx="52">
                  <c:v>92.9684</c:v>
                </c:pt>
                <c:pt idx="53">
                  <c:v>93.4701</c:v>
                </c:pt>
                <c:pt idx="54">
                  <c:v>94.062</c:v>
                </c:pt>
                <c:pt idx="55">
                  <c:v>94.5369</c:v>
                </c:pt>
                <c:pt idx="56">
                  <c:v>94.9089</c:v>
                </c:pt>
                <c:pt idx="57">
                  <c:v>95.282</c:v>
                </c:pt>
                <c:pt idx="58">
                  <c:v>95.6651</c:v>
                </c:pt>
                <c:pt idx="59">
                  <c:v>96.0732</c:v>
                </c:pt>
                <c:pt idx="60">
                  <c:v>96.572</c:v>
                </c:pt>
                <c:pt idx="61">
                  <c:v>97.1924</c:v>
                </c:pt>
                <c:pt idx="62">
                  <c:v>97.8592</c:v>
                </c:pt>
                <c:pt idx="63">
                  <c:v>98.5333</c:v>
                </c:pt>
                <c:pt idx="64">
                  <c:v>99.2127</c:v>
                </c:pt>
                <c:pt idx="65">
                  <c:v>99.8218</c:v>
                </c:pt>
                <c:pt idx="66">
                  <c:v>100.339</c:v>
                </c:pt>
                <c:pt idx="67">
                  <c:v>100.878</c:v>
                </c:pt>
                <c:pt idx="68">
                  <c:v>101.489</c:v>
                </c:pt>
                <c:pt idx="69">
                  <c:v>102.129</c:v>
                </c:pt>
                <c:pt idx="70">
                  <c:v>102.828</c:v>
                </c:pt>
                <c:pt idx="71">
                  <c:v>103.631</c:v>
                </c:pt>
                <c:pt idx="72">
                  <c:v>104.483</c:v>
                </c:pt>
                <c:pt idx="73">
                  <c:v>105.237</c:v>
                </c:pt>
                <c:pt idx="74">
                  <c:v>105.764</c:v>
                </c:pt>
                <c:pt idx="75">
                  <c:v>106.109</c:v>
                </c:pt>
                <c:pt idx="76">
                  <c:v>106.453</c:v>
                </c:pt>
                <c:pt idx="77">
                  <c:v>106.855</c:v>
                </c:pt>
                <c:pt idx="78">
                  <c:v>107.205</c:v>
                </c:pt>
                <c:pt idx="79">
                  <c:v>107.481</c:v>
                </c:pt>
                <c:pt idx="80">
                  <c:v>107.752</c:v>
                </c:pt>
                <c:pt idx="81">
                  <c:v>108.051</c:v>
                </c:pt>
                <c:pt idx="82">
                  <c:v>108.273</c:v>
                </c:pt>
                <c:pt idx="83">
                  <c:v>108.371</c:v>
                </c:pt>
                <c:pt idx="84">
                  <c:v>108.501</c:v>
                </c:pt>
                <c:pt idx="85">
                  <c:v>108.817</c:v>
                </c:pt>
                <c:pt idx="86">
                  <c:v>109.315</c:v>
                </c:pt>
                <c:pt idx="87">
                  <c:v>109.828</c:v>
                </c:pt>
                <c:pt idx="88">
                  <c:v>110.214</c:v>
                </c:pt>
                <c:pt idx="89">
                  <c:v>110.432</c:v>
                </c:pt>
                <c:pt idx="90">
                  <c:v>110.547</c:v>
                </c:pt>
                <c:pt idx="91">
                  <c:v>110.666</c:v>
                </c:pt>
                <c:pt idx="92">
                  <c:v>110.873</c:v>
                </c:pt>
                <c:pt idx="93">
                  <c:v>111.249</c:v>
                </c:pt>
                <c:pt idx="94">
                  <c:v>111.742</c:v>
                </c:pt>
                <c:pt idx="95">
                  <c:v>112.156</c:v>
                </c:pt>
                <c:pt idx="96">
                  <c:v>112.33</c:v>
                </c:pt>
                <c:pt idx="97">
                  <c:v>112.351</c:v>
                </c:pt>
                <c:pt idx="98">
                  <c:v>112.551</c:v>
                </c:pt>
                <c:pt idx="99">
                  <c:v>113.088</c:v>
                </c:pt>
                <c:pt idx="100">
                  <c:v>113.71</c:v>
                </c:pt>
                <c:pt idx="101">
                  <c:v>114.123</c:v>
                </c:pt>
                <c:pt idx="102">
                  <c:v>114.391</c:v>
                </c:pt>
                <c:pt idx="103">
                  <c:v>114.702</c:v>
                </c:pt>
                <c:pt idx="104">
                  <c:v>115.033</c:v>
                </c:pt>
                <c:pt idx="105">
                  <c:v>115.303</c:v>
                </c:pt>
                <c:pt idx="106">
                  <c:v>115.57</c:v>
                </c:pt>
                <c:pt idx="107">
                  <c:v>115.987</c:v>
                </c:pt>
                <c:pt idx="108">
                  <c:v>116.551</c:v>
                </c:pt>
                <c:pt idx="109">
                  <c:v>117.122</c:v>
                </c:pt>
                <c:pt idx="110">
                  <c:v>117.618</c:v>
                </c:pt>
                <c:pt idx="111">
                  <c:v>118.019</c:v>
                </c:pt>
                <c:pt idx="112">
                  <c:v>118.366</c:v>
                </c:pt>
                <c:pt idx="113">
                  <c:v>118.699</c:v>
                </c:pt>
                <c:pt idx="114">
                  <c:v>119.014</c:v>
                </c:pt>
                <c:pt idx="115">
                  <c:v>119.325</c:v>
                </c:pt>
                <c:pt idx="116">
                  <c:v>119.734</c:v>
                </c:pt>
                <c:pt idx="117">
                  <c:v>120.232</c:v>
                </c:pt>
                <c:pt idx="118">
                  <c:v>120.68</c:v>
                </c:pt>
                <c:pt idx="119">
                  <c:v>121.052</c:v>
                </c:pt>
                <c:pt idx="120">
                  <c:v>121.495</c:v>
                </c:pt>
                <c:pt idx="121">
                  <c:v>122.166</c:v>
                </c:pt>
                <c:pt idx="122">
                  <c:v>122.916</c:v>
                </c:pt>
                <c:pt idx="123">
                  <c:v>123.393</c:v>
                </c:pt>
                <c:pt idx="124">
                  <c:v>123.503</c:v>
                </c:pt>
                <c:pt idx="125">
                  <c:v>123.678</c:v>
                </c:pt>
                <c:pt idx="126">
                  <c:v>124.302</c:v>
                </c:pt>
                <c:pt idx="127">
                  <c:v>125.168</c:v>
                </c:pt>
                <c:pt idx="128">
                  <c:v>125.858</c:v>
                </c:pt>
                <c:pt idx="129">
                  <c:v>126.219</c:v>
                </c:pt>
                <c:pt idx="130">
                  <c:v>126.462</c:v>
                </c:pt>
                <c:pt idx="131">
                  <c:v>126.75</c:v>
                </c:pt>
                <c:pt idx="132">
                  <c:v>127.067</c:v>
                </c:pt>
                <c:pt idx="133">
                  <c:v>127.34</c:v>
                </c:pt>
                <c:pt idx="134">
                  <c:v>127.591</c:v>
                </c:pt>
                <c:pt idx="135">
                  <c:v>128.025</c:v>
                </c:pt>
                <c:pt idx="136">
                  <c:v>128.779</c:v>
                </c:pt>
                <c:pt idx="137">
                  <c:v>129.677</c:v>
                </c:pt>
                <c:pt idx="138">
                  <c:v>130.412</c:v>
                </c:pt>
                <c:pt idx="139">
                  <c:v>130.976</c:v>
                </c:pt>
                <c:pt idx="140">
                  <c:v>131.55</c:v>
                </c:pt>
                <c:pt idx="141">
                  <c:v>132.205</c:v>
                </c:pt>
                <c:pt idx="142">
                  <c:v>132.887</c:v>
                </c:pt>
                <c:pt idx="143">
                  <c:v>133.557</c:v>
                </c:pt>
                <c:pt idx="144">
                  <c:v>134.198</c:v>
                </c:pt>
                <c:pt idx="145">
                  <c:v>134.741</c:v>
                </c:pt>
                <c:pt idx="146">
                  <c:v>135.131</c:v>
                </c:pt>
                <c:pt idx="147">
                  <c:v>135.426</c:v>
                </c:pt>
                <c:pt idx="148">
                  <c:v>135.738</c:v>
                </c:pt>
                <c:pt idx="149">
                  <c:v>136.086</c:v>
                </c:pt>
                <c:pt idx="150">
                  <c:v>136.458</c:v>
                </c:pt>
              </c:numCache>
            </c:numRef>
          </c:val>
          <c:smooth val="0"/>
        </c:ser>
        <c:axId val="59094014"/>
        <c:axId val="62084079"/>
      </c:lineChart>
      <c:catAx>
        <c:axId val="59094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084079"/>
        <c:crossesAt val="60"/>
        <c:auto val="0"/>
        <c:lblOffset val="100"/>
        <c:tickLblSkip val="6"/>
        <c:tickMarkSkip val="2"/>
        <c:noMultiLvlLbl val="0"/>
      </c:catAx>
      <c:valAx>
        <c:axId val="6208407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0940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Taulukko!$H$3:$H$157</c:f>
              <c:numCache>
                <c:ptCount val="155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134.36</c:v>
                </c:pt>
                <c:pt idx="147">
                  <c:v>115.72</c:v>
                </c:pt>
                <c:pt idx="148">
                  <c:v>120.74</c:v>
                </c:pt>
                <c:pt idx="149">
                  <c:v>152.22</c:v>
                </c:pt>
                <c:pt idx="150">
                  <c:v>132.78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Taulukko!$I$3:$I$157</c:f>
              <c:numCache>
                <c:ptCount val="155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109.1</c:v>
                </c:pt>
                <c:pt idx="101">
                  <c:v>108.6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117.8</c:v>
                </c:pt>
                <c:pt idx="136">
                  <c:v>117.9</c:v>
                </c:pt>
                <c:pt idx="137">
                  <c:v>119.5</c:v>
                </c:pt>
                <c:pt idx="138">
                  <c:v>119.4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121.1</c:v>
                </c:pt>
                <c:pt idx="143">
                  <c:v>121.2</c:v>
                </c:pt>
                <c:pt idx="144">
                  <c:v>120.5</c:v>
                </c:pt>
                <c:pt idx="145">
                  <c:v>122</c:v>
                </c:pt>
                <c:pt idx="146">
                  <c:v>122.2</c:v>
                </c:pt>
                <c:pt idx="147">
                  <c:v>122.8</c:v>
                </c:pt>
                <c:pt idx="148">
                  <c:v>123.5</c:v>
                </c:pt>
                <c:pt idx="149">
                  <c:v>123.2</c:v>
                </c:pt>
                <c:pt idx="150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Taulukko!$J$3:$J$157</c:f>
              <c:numCache>
                <c:ptCount val="155"/>
                <c:pt idx="0">
                  <c:v>75.2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118.3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121.2</c:v>
                </c:pt>
                <c:pt idx="144">
                  <c:v>121.5</c:v>
                </c:pt>
                <c:pt idx="145">
                  <c:v>121.9</c:v>
                </c:pt>
                <c:pt idx="146">
                  <c:v>122.4</c:v>
                </c:pt>
                <c:pt idx="147">
                  <c:v>122.8</c:v>
                </c:pt>
                <c:pt idx="148">
                  <c:v>123.2</c:v>
                </c:pt>
                <c:pt idx="149">
                  <c:v>123.6</c:v>
                </c:pt>
                <c:pt idx="150">
                  <c:v>124</c:v>
                </c:pt>
              </c:numCache>
            </c:numRef>
          </c:val>
          <c:smooth val="0"/>
        </c:ser>
        <c:axId val="21885800"/>
        <c:axId val="62754473"/>
      </c:lineChart>
      <c:catAx>
        <c:axId val="21885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754473"/>
        <c:crossesAt val="60"/>
        <c:auto val="0"/>
        <c:lblOffset val="100"/>
        <c:tickLblSkip val="6"/>
        <c:noMultiLvlLbl val="0"/>
      </c:catAx>
      <c:valAx>
        <c:axId val="6275447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88580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Taulukko!$L$3:$L$157</c:f>
              <c:numCache>
                <c:ptCount val="15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144.7</c:v>
                </c:pt>
                <c:pt idx="147">
                  <c:v>131.6</c:v>
                </c:pt>
                <c:pt idx="148">
                  <c:v>141</c:v>
                </c:pt>
                <c:pt idx="149">
                  <c:v>197.7</c:v>
                </c:pt>
                <c:pt idx="150">
                  <c:v>160.4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129.3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135.1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132.9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143.4</c:v>
                </c:pt>
                <c:pt idx="143">
                  <c:v>144.9</c:v>
                </c:pt>
                <c:pt idx="144">
                  <c:v>146</c:v>
                </c:pt>
                <c:pt idx="145">
                  <c:v>147.7</c:v>
                </c:pt>
                <c:pt idx="146">
                  <c:v>148.5</c:v>
                </c:pt>
                <c:pt idx="147">
                  <c:v>150</c:v>
                </c:pt>
                <c:pt idx="148">
                  <c:v>150.8</c:v>
                </c:pt>
                <c:pt idx="149">
                  <c:v>151.8</c:v>
                </c:pt>
                <c:pt idx="150">
                  <c:v>151.5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141.4</c:v>
                </c:pt>
                <c:pt idx="141">
                  <c:v>142.5</c:v>
                </c:pt>
                <c:pt idx="142">
                  <c:v>143.7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151.6</c:v>
                </c:pt>
                <c:pt idx="150">
                  <c:v>152.7</c:v>
                </c:pt>
              </c:numCache>
            </c:numRef>
          </c:val>
          <c:smooth val="0"/>
        </c:ser>
        <c:axId val="27919346"/>
        <c:axId val="49947523"/>
      </c:lineChart>
      <c:catAx>
        <c:axId val="2791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947523"/>
        <c:crossesAt val="40"/>
        <c:auto val="0"/>
        <c:lblOffset val="100"/>
        <c:tickLblSkip val="6"/>
        <c:noMultiLvlLbl val="0"/>
      </c:catAx>
      <c:valAx>
        <c:axId val="4994752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91934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141.3</c:v>
                </c:pt>
                <c:pt idx="147">
                  <c:v>136.7</c:v>
                </c:pt>
                <c:pt idx="148">
                  <c:v>144.4</c:v>
                </c:pt>
                <c:pt idx="149">
                  <c:v>169.9</c:v>
                </c:pt>
                <c:pt idx="150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68.7806</c:v>
                </c:pt>
                <c:pt idx="1">
                  <c:v>69.5186</c:v>
                </c:pt>
                <c:pt idx="2">
                  <c:v>69.5949</c:v>
                </c:pt>
                <c:pt idx="3">
                  <c:v>70.058</c:v>
                </c:pt>
                <c:pt idx="4">
                  <c:v>70.5427</c:v>
                </c:pt>
                <c:pt idx="5">
                  <c:v>71.2479</c:v>
                </c:pt>
                <c:pt idx="6">
                  <c:v>70.883</c:v>
                </c:pt>
                <c:pt idx="7">
                  <c:v>71.6632</c:v>
                </c:pt>
                <c:pt idx="8">
                  <c:v>72.7865</c:v>
                </c:pt>
                <c:pt idx="9">
                  <c:v>72.5128</c:v>
                </c:pt>
                <c:pt idx="10">
                  <c:v>73.2828</c:v>
                </c:pt>
                <c:pt idx="11">
                  <c:v>74.4626</c:v>
                </c:pt>
                <c:pt idx="12">
                  <c:v>74.156</c:v>
                </c:pt>
                <c:pt idx="13">
                  <c:v>74.321</c:v>
                </c:pt>
                <c:pt idx="14">
                  <c:v>75.2467</c:v>
                </c:pt>
                <c:pt idx="15">
                  <c:v>74.9284</c:v>
                </c:pt>
                <c:pt idx="16">
                  <c:v>75.8488</c:v>
                </c:pt>
                <c:pt idx="17">
                  <c:v>76.0695</c:v>
                </c:pt>
                <c:pt idx="18">
                  <c:v>76.441</c:v>
                </c:pt>
                <c:pt idx="19">
                  <c:v>76.9214</c:v>
                </c:pt>
                <c:pt idx="20">
                  <c:v>77.0072</c:v>
                </c:pt>
                <c:pt idx="21">
                  <c:v>78.373</c:v>
                </c:pt>
                <c:pt idx="22">
                  <c:v>78.9881</c:v>
                </c:pt>
                <c:pt idx="23">
                  <c:v>78.5224</c:v>
                </c:pt>
                <c:pt idx="24">
                  <c:v>79.194</c:v>
                </c:pt>
                <c:pt idx="25">
                  <c:v>79.5216</c:v>
                </c:pt>
                <c:pt idx="26">
                  <c:v>77.6837</c:v>
                </c:pt>
                <c:pt idx="27">
                  <c:v>79.4252</c:v>
                </c:pt>
                <c:pt idx="28">
                  <c:v>79.728</c:v>
                </c:pt>
                <c:pt idx="29">
                  <c:v>80.2237</c:v>
                </c:pt>
                <c:pt idx="30">
                  <c:v>81.2954</c:v>
                </c:pt>
                <c:pt idx="31">
                  <c:v>82.0339</c:v>
                </c:pt>
                <c:pt idx="32">
                  <c:v>82.1518</c:v>
                </c:pt>
                <c:pt idx="33">
                  <c:v>82.9661</c:v>
                </c:pt>
                <c:pt idx="34">
                  <c:v>83.0425</c:v>
                </c:pt>
                <c:pt idx="35">
                  <c:v>83.4266</c:v>
                </c:pt>
                <c:pt idx="36">
                  <c:v>85.2319</c:v>
                </c:pt>
                <c:pt idx="37">
                  <c:v>85.6728</c:v>
                </c:pt>
                <c:pt idx="38">
                  <c:v>85.8555</c:v>
                </c:pt>
                <c:pt idx="39">
                  <c:v>86.5872</c:v>
                </c:pt>
                <c:pt idx="40">
                  <c:v>87.0343</c:v>
                </c:pt>
                <c:pt idx="41">
                  <c:v>87.4279</c:v>
                </c:pt>
                <c:pt idx="42">
                  <c:v>88.5554</c:v>
                </c:pt>
                <c:pt idx="43">
                  <c:v>88.7122</c:v>
                </c:pt>
                <c:pt idx="44">
                  <c:v>89.1815</c:v>
                </c:pt>
                <c:pt idx="45">
                  <c:v>89.7915</c:v>
                </c:pt>
                <c:pt idx="46">
                  <c:v>89.9533</c:v>
                </c:pt>
                <c:pt idx="47">
                  <c:v>90.9686</c:v>
                </c:pt>
                <c:pt idx="48">
                  <c:v>91.2888</c:v>
                </c:pt>
                <c:pt idx="49">
                  <c:v>91.6472</c:v>
                </c:pt>
                <c:pt idx="50">
                  <c:v>92.0845</c:v>
                </c:pt>
                <c:pt idx="51">
                  <c:v>93.1127</c:v>
                </c:pt>
                <c:pt idx="52">
                  <c:v>92.9543</c:v>
                </c:pt>
                <c:pt idx="53">
                  <c:v>93.6806</c:v>
                </c:pt>
                <c:pt idx="54">
                  <c:v>94.7887</c:v>
                </c:pt>
                <c:pt idx="55">
                  <c:v>94.7248</c:v>
                </c:pt>
                <c:pt idx="56">
                  <c:v>95.7705</c:v>
                </c:pt>
                <c:pt idx="57">
                  <c:v>95.9513</c:v>
                </c:pt>
                <c:pt idx="58">
                  <c:v>96.2536</c:v>
                </c:pt>
                <c:pt idx="59">
                  <c:v>96.885</c:v>
                </c:pt>
                <c:pt idx="60">
                  <c:v>96.3682</c:v>
                </c:pt>
                <c:pt idx="61">
                  <c:v>97.446</c:v>
                </c:pt>
                <c:pt idx="62">
                  <c:v>99.0656</c:v>
                </c:pt>
                <c:pt idx="63">
                  <c:v>98.3227</c:v>
                </c:pt>
                <c:pt idx="64">
                  <c:v>99.3627</c:v>
                </c:pt>
                <c:pt idx="65">
                  <c:v>100.292</c:v>
                </c:pt>
                <c:pt idx="66">
                  <c:v>100.201</c:v>
                </c:pt>
                <c:pt idx="67">
                  <c:v>100.523</c:v>
                </c:pt>
                <c:pt idx="68">
                  <c:v>101.388</c:v>
                </c:pt>
                <c:pt idx="69">
                  <c:v>101.344</c:v>
                </c:pt>
                <c:pt idx="70">
                  <c:v>102.025</c:v>
                </c:pt>
                <c:pt idx="71">
                  <c:v>103.258</c:v>
                </c:pt>
                <c:pt idx="72">
                  <c:v>103.075</c:v>
                </c:pt>
                <c:pt idx="73">
                  <c:v>104.262</c:v>
                </c:pt>
                <c:pt idx="74">
                  <c:v>104.155</c:v>
                </c:pt>
                <c:pt idx="75">
                  <c:v>104.66</c:v>
                </c:pt>
                <c:pt idx="76">
                  <c:v>104.019</c:v>
                </c:pt>
                <c:pt idx="77">
                  <c:v>105.47</c:v>
                </c:pt>
                <c:pt idx="78">
                  <c:v>106.015</c:v>
                </c:pt>
                <c:pt idx="79">
                  <c:v>107.216</c:v>
                </c:pt>
                <c:pt idx="80">
                  <c:v>107.04</c:v>
                </c:pt>
                <c:pt idx="81">
                  <c:v>107.726</c:v>
                </c:pt>
                <c:pt idx="82">
                  <c:v>108.64</c:v>
                </c:pt>
                <c:pt idx="83">
                  <c:v>108.227</c:v>
                </c:pt>
                <c:pt idx="84">
                  <c:v>109.449</c:v>
                </c:pt>
                <c:pt idx="85">
                  <c:v>108.984</c:v>
                </c:pt>
                <c:pt idx="86">
                  <c:v>109.161</c:v>
                </c:pt>
                <c:pt idx="87">
                  <c:v>110.158</c:v>
                </c:pt>
                <c:pt idx="88">
                  <c:v>110.89</c:v>
                </c:pt>
                <c:pt idx="89">
                  <c:v>110.838</c:v>
                </c:pt>
                <c:pt idx="90">
                  <c:v>111.165</c:v>
                </c:pt>
                <c:pt idx="91">
                  <c:v>111.78</c:v>
                </c:pt>
                <c:pt idx="92">
                  <c:v>111.318</c:v>
                </c:pt>
                <c:pt idx="93">
                  <c:v>111.813</c:v>
                </c:pt>
                <c:pt idx="94">
                  <c:v>112.542</c:v>
                </c:pt>
                <c:pt idx="95">
                  <c:v>112.492</c:v>
                </c:pt>
                <c:pt idx="96">
                  <c:v>113.685</c:v>
                </c:pt>
                <c:pt idx="97">
                  <c:v>113.889</c:v>
                </c:pt>
                <c:pt idx="98">
                  <c:v>113.625</c:v>
                </c:pt>
                <c:pt idx="99">
                  <c:v>114.311</c:v>
                </c:pt>
                <c:pt idx="100">
                  <c:v>114.856</c:v>
                </c:pt>
                <c:pt idx="101">
                  <c:v>115.279</c:v>
                </c:pt>
                <c:pt idx="102">
                  <c:v>115.628</c:v>
                </c:pt>
                <c:pt idx="103">
                  <c:v>115.753</c:v>
                </c:pt>
                <c:pt idx="104">
                  <c:v>116.554</c:v>
                </c:pt>
                <c:pt idx="105">
                  <c:v>117.187</c:v>
                </c:pt>
                <c:pt idx="106">
                  <c:v>117.103</c:v>
                </c:pt>
                <c:pt idx="107">
                  <c:v>117.547</c:v>
                </c:pt>
                <c:pt idx="108">
                  <c:v>118.493</c:v>
                </c:pt>
                <c:pt idx="109">
                  <c:v>118.671</c:v>
                </c:pt>
                <c:pt idx="110">
                  <c:v>121.072</c:v>
                </c:pt>
                <c:pt idx="111">
                  <c:v>120.593</c:v>
                </c:pt>
                <c:pt idx="112">
                  <c:v>121.066</c:v>
                </c:pt>
                <c:pt idx="113">
                  <c:v>120.815</c:v>
                </c:pt>
                <c:pt idx="114">
                  <c:v>122.504</c:v>
                </c:pt>
                <c:pt idx="115">
                  <c:v>122.243</c:v>
                </c:pt>
                <c:pt idx="116">
                  <c:v>122.896</c:v>
                </c:pt>
                <c:pt idx="117">
                  <c:v>123.576</c:v>
                </c:pt>
                <c:pt idx="118">
                  <c:v>123.817</c:v>
                </c:pt>
                <c:pt idx="119">
                  <c:v>124.529</c:v>
                </c:pt>
                <c:pt idx="120">
                  <c:v>124.691</c:v>
                </c:pt>
                <c:pt idx="121">
                  <c:v>125.221</c:v>
                </c:pt>
                <c:pt idx="122">
                  <c:v>127.012</c:v>
                </c:pt>
                <c:pt idx="123">
                  <c:v>128.305</c:v>
                </c:pt>
                <c:pt idx="124">
                  <c:v>127.984</c:v>
                </c:pt>
                <c:pt idx="125">
                  <c:v>128.345</c:v>
                </c:pt>
                <c:pt idx="126">
                  <c:v>128.02</c:v>
                </c:pt>
                <c:pt idx="127">
                  <c:v>129.263</c:v>
                </c:pt>
                <c:pt idx="128">
                  <c:v>129.907</c:v>
                </c:pt>
                <c:pt idx="129">
                  <c:v>129.906</c:v>
                </c:pt>
                <c:pt idx="130">
                  <c:v>130.538</c:v>
                </c:pt>
                <c:pt idx="131">
                  <c:v>131.389</c:v>
                </c:pt>
                <c:pt idx="132">
                  <c:v>130.834</c:v>
                </c:pt>
                <c:pt idx="133">
                  <c:v>131.775</c:v>
                </c:pt>
                <c:pt idx="134">
                  <c:v>131.255</c:v>
                </c:pt>
                <c:pt idx="135">
                  <c:v>131.879</c:v>
                </c:pt>
                <c:pt idx="136">
                  <c:v>132.667</c:v>
                </c:pt>
                <c:pt idx="137">
                  <c:v>135.292</c:v>
                </c:pt>
                <c:pt idx="138">
                  <c:v>135.055</c:v>
                </c:pt>
                <c:pt idx="139">
                  <c:v>135.39</c:v>
                </c:pt>
                <c:pt idx="140">
                  <c:v>136.161</c:v>
                </c:pt>
                <c:pt idx="141">
                  <c:v>136.757</c:v>
                </c:pt>
                <c:pt idx="142">
                  <c:v>137.467</c:v>
                </c:pt>
                <c:pt idx="143">
                  <c:v>137.91</c:v>
                </c:pt>
                <c:pt idx="144">
                  <c:v>139.181</c:v>
                </c:pt>
                <c:pt idx="145">
                  <c:v>139.771</c:v>
                </c:pt>
                <c:pt idx="146">
                  <c:v>140.985</c:v>
                </c:pt>
                <c:pt idx="147">
                  <c:v>140.899</c:v>
                </c:pt>
                <c:pt idx="148">
                  <c:v>141.35</c:v>
                </c:pt>
                <c:pt idx="149">
                  <c:v>141.287</c:v>
                </c:pt>
                <c:pt idx="150">
                  <c:v>142.201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68.8768</c:v>
                </c:pt>
                <c:pt idx="1">
                  <c:v>69.2997</c:v>
                </c:pt>
                <c:pt idx="2">
                  <c:v>69.7045</c:v>
                </c:pt>
                <c:pt idx="3">
                  <c:v>70.1133</c:v>
                </c:pt>
                <c:pt idx="4">
                  <c:v>70.5311</c:v>
                </c:pt>
                <c:pt idx="5">
                  <c:v>70.929</c:v>
                </c:pt>
                <c:pt idx="6">
                  <c:v>71.3217</c:v>
                </c:pt>
                <c:pt idx="7">
                  <c:v>71.7996</c:v>
                </c:pt>
                <c:pt idx="8">
                  <c:v>72.3355</c:v>
                </c:pt>
                <c:pt idx="9">
                  <c:v>72.8514</c:v>
                </c:pt>
                <c:pt idx="10">
                  <c:v>73.386</c:v>
                </c:pt>
                <c:pt idx="11">
                  <c:v>73.8837</c:v>
                </c:pt>
                <c:pt idx="12">
                  <c:v>74.2517</c:v>
                </c:pt>
                <c:pt idx="13">
                  <c:v>74.5777</c:v>
                </c:pt>
                <c:pt idx="14">
                  <c:v>74.9225</c:v>
                </c:pt>
                <c:pt idx="15">
                  <c:v>75.2804</c:v>
                </c:pt>
                <c:pt idx="16">
                  <c:v>75.6807</c:v>
                </c:pt>
                <c:pt idx="17">
                  <c:v>76.0794</c:v>
                </c:pt>
                <c:pt idx="18">
                  <c:v>76.4788</c:v>
                </c:pt>
                <c:pt idx="19">
                  <c:v>76.9248</c:v>
                </c:pt>
                <c:pt idx="20">
                  <c:v>77.4475</c:v>
                </c:pt>
                <c:pt idx="21">
                  <c:v>78.0315</c:v>
                </c:pt>
                <c:pt idx="22">
                  <c:v>78.5131</c:v>
                </c:pt>
                <c:pt idx="23">
                  <c:v>78.8494</c:v>
                </c:pt>
                <c:pt idx="24">
                  <c:v>79.1832</c:v>
                </c:pt>
                <c:pt idx="25">
                  <c:v>79.5723</c:v>
                </c:pt>
                <c:pt idx="26">
                  <c:v>80.0206</c:v>
                </c:pt>
                <c:pt idx="27">
                  <c:v>80.4772</c:v>
                </c:pt>
                <c:pt idx="28">
                  <c:v>80.8673</c:v>
                </c:pt>
                <c:pt idx="29">
                  <c:v>81.2617</c:v>
                </c:pt>
                <c:pt idx="30">
                  <c:v>81.722</c:v>
                </c:pt>
                <c:pt idx="31">
                  <c:v>82.1768</c:v>
                </c:pt>
                <c:pt idx="32">
                  <c:v>82.5811</c:v>
                </c:pt>
                <c:pt idx="33">
                  <c:v>82.9805</c:v>
                </c:pt>
                <c:pt idx="34">
                  <c:v>83.439</c:v>
                </c:pt>
                <c:pt idx="35">
                  <c:v>84.0578</c:v>
                </c:pt>
                <c:pt idx="36">
                  <c:v>84.8064</c:v>
                </c:pt>
                <c:pt idx="37">
                  <c:v>85.4827</c:v>
                </c:pt>
                <c:pt idx="38">
                  <c:v>86.0368</c:v>
                </c:pt>
                <c:pt idx="39">
                  <c:v>86.5551</c:v>
                </c:pt>
                <c:pt idx="40">
                  <c:v>87.0828</c:v>
                </c:pt>
                <c:pt idx="41">
                  <c:v>87.6513</c:v>
                </c:pt>
                <c:pt idx="42">
                  <c:v>88.2326</c:v>
                </c:pt>
                <c:pt idx="43">
                  <c:v>88.7514</c:v>
                </c:pt>
                <c:pt idx="44">
                  <c:v>89.2319</c:v>
                </c:pt>
                <c:pt idx="45">
                  <c:v>89.7132</c:v>
                </c:pt>
                <c:pt idx="46">
                  <c:v>90.2159</c:v>
                </c:pt>
                <c:pt idx="47">
                  <c:v>90.746</c:v>
                </c:pt>
                <c:pt idx="48">
                  <c:v>91.2524</c:v>
                </c:pt>
                <c:pt idx="49">
                  <c:v>91.7353</c:v>
                </c:pt>
                <c:pt idx="50">
                  <c:v>92.2394</c:v>
                </c:pt>
                <c:pt idx="51">
                  <c:v>92.7571</c:v>
                </c:pt>
                <c:pt idx="52">
                  <c:v>93.2656</c:v>
                </c:pt>
                <c:pt idx="53">
                  <c:v>93.8288</c:v>
                </c:pt>
                <c:pt idx="54">
                  <c:v>94.424</c:v>
                </c:pt>
                <c:pt idx="55">
                  <c:v>94.9767</c:v>
                </c:pt>
                <c:pt idx="56">
                  <c:v>95.4922</c:v>
                </c:pt>
                <c:pt idx="57">
                  <c:v>95.9231</c:v>
                </c:pt>
                <c:pt idx="58">
                  <c:v>96.2831</c:v>
                </c:pt>
                <c:pt idx="59">
                  <c:v>96.6313</c:v>
                </c:pt>
                <c:pt idx="60">
                  <c:v>97.0391</c:v>
                </c:pt>
                <c:pt idx="61">
                  <c:v>97.6235</c:v>
                </c:pt>
                <c:pt idx="62">
                  <c:v>98.2676</c:v>
                </c:pt>
                <c:pt idx="63">
                  <c:v>98.8221</c:v>
                </c:pt>
                <c:pt idx="64">
                  <c:v>99.365</c:v>
                </c:pt>
                <c:pt idx="65">
                  <c:v>99.8798</c:v>
                </c:pt>
                <c:pt idx="66">
                  <c:v>100.307</c:v>
                </c:pt>
                <c:pt idx="67">
                  <c:v>100.718</c:v>
                </c:pt>
                <c:pt idx="68">
                  <c:v>101.16</c:v>
                </c:pt>
                <c:pt idx="69">
                  <c:v>101.641</c:v>
                </c:pt>
                <c:pt idx="70">
                  <c:v>102.213</c:v>
                </c:pt>
                <c:pt idx="71">
                  <c:v>102.821</c:v>
                </c:pt>
                <c:pt idx="72">
                  <c:v>103.374</c:v>
                </c:pt>
                <c:pt idx="73">
                  <c:v>103.878</c:v>
                </c:pt>
                <c:pt idx="74">
                  <c:v>104.317</c:v>
                </c:pt>
                <c:pt idx="75">
                  <c:v>104.746</c:v>
                </c:pt>
                <c:pt idx="76">
                  <c:v>105.204</c:v>
                </c:pt>
                <c:pt idx="77">
                  <c:v>105.678</c:v>
                </c:pt>
                <c:pt idx="78">
                  <c:v>106.214</c:v>
                </c:pt>
                <c:pt idx="79">
                  <c:v>106.773</c:v>
                </c:pt>
                <c:pt idx="80">
                  <c:v>107.278</c:v>
                </c:pt>
                <c:pt idx="81">
                  <c:v>107.772</c:v>
                </c:pt>
                <c:pt idx="82">
                  <c:v>108.23</c:v>
                </c:pt>
                <c:pt idx="83">
                  <c:v>108.607</c:v>
                </c:pt>
                <c:pt idx="84">
                  <c:v>108.938</c:v>
                </c:pt>
                <c:pt idx="85">
                  <c:v>109.222</c:v>
                </c:pt>
                <c:pt idx="86">
                  <c:v>109.578</c:v>
                </c:pt>
                <c:pt idx="87">
                  <c:v>110.059</c:v>
                </c:pt>
                <c:pt idx="88">
                  <c:v>110.535</c:v>
                </c:pt>
                <c:pt idx="89">
                  <c:v>110.908</c:v>
                </c:pt>
                <c:pt idx="90">
                  <c:v>111.202</c:v>
                </c:pt>
                <c:pt idx="91">
                  <c:v>111.446</c:v>
                </c:pt>
                <c:pt idx="92">
                  <c:v>111.667</c:v>
                </c:pt>
                <c:pt idx="93">
                  <c:v>111.974</c:v>
                </c:pt>
                <c:pt idx="94">
                  <c:v>112.381</c:v>
                </c:pt>
                <c:pt idx="95">
                  <c:v>112.837</c:v>
                </c:pt>
                <c:pt idx="96">
                  <c:v>113.301</c:v>
                </c:pt>
                <c:pt idx="97">
                  <c:v>113.669</c:v>
                </c:pt>
                <c:pt idx="98">
                  <c:v>113.98</c:v>
                </c:pt>
                <c:pt idx="99">
                  <c:v>114.354</c:v>
                </c:pt>
                <c:pt idx="100">
                  <c:v>114.779</c:v>
                </c:pt>
                <c:pt idx="101">
                  <c:v>115.199</c:v>
                </c:pt>
                <c:pt idx="102">
                  <c:v>115.597</c:v>
                </c:pt>
                <c:pt idx="103">
                  <c:v>116.009</c:v>
                </c:pt>
                <c:pt idx="104">
                  <c:v>116.466</c:v>
                </c:pt>
                <c:pt idx="105">
                  <c:v>116.907</c:v>
                </c:pt>
                <c:pt idx="106">
                  <c:v>117.309</c:v>
                </c:pt>
                <c:pt idx="107">
                  <c:v>117.755</c:v>
                </c:pt>
                <c:pt idx="108">
                  <c:v>118.253</c:v>
                </c:pt>
                <c:pt idx="109">
                  <c:v>118.74</c:v>
                </c:pt>
                <c:pt idx="110">
                  <c:v>119.189</c:v>
                </c:pt>
                <c:pt idx="111">
                  <c:v>119.639</c:v>
                </c:pt>
                <c:pt idx="112">
                  <c:v>120.153</c:v>
                </c:pt>
                <c:pt idx="113">
                  <c:v>120.776</c:v>
                </c:pt>
                <c:pt idx="114">
                  <c:v>121.471</c:v>
                </c:pt>
                <c:pt idx="115">
                  <c:v>122.112</c:v>
                </c:pt>
                <c:pt idx="116">
                  <c:v>122.705</c:v>
                </c:pt>
                <c:pt idx="117">
                  <c:v>123.274</c:v>
                </c:pt>
                <c:pt idx="118">
                  <c:v>123.802</c:v>
                </c:pt>
                <c:pt idx="119">
                  <c:v>124.335</c:v>
                </c:pt>
                <c:pt idx="120">
                  <c:v>124.945</c:v>
                </c:pt>
                <c:pt idx="121">
                  <c:v>125.742</c:v>
                </c:pt>
                <c:pt idx="122">
                  <c:v>126.686</c:v>
                </c:pt>
                <c:pt idx="123">
                  <c:v>127.483</c:v>
                </c:pt>
                <c:pt idx="124">
                  <c:v>127.968</c:v>
                </c:pt>
                <c:pt idx="125">
                  <c:v>128.275</c:v>
                </c:pt>
                <c:pt idx="126">
                  <c:v>128.617</c:v>
                </c:pt>
                <c:pt idx="127">
                  <c:v>129.102</c:v>
                </c:pt>
                <c:pt idx="128">
                  <c:v>129.628</c:v>
                </c:pt>
                <c:pt idx="129">
                  <c:v>130.095</c:v>
                </c:pt>
                <c:pt idx="130">
                  <c:v>130.537</c:v>
                </c:pt>
                <c:pt idx="131">
                  <c:v>130.908</c:v>
                </c:pt>
                <c:pt idx="132">
                  <c:v>131.18</c:v>
                </c:pt>
                <c:pt idx="133">
                  <c:v>131.424</c:v>
                </c:pt>
                <c:pt idx="134">
                  <c:v>131.748</c:v>
                </c:pt>
                <c:pt idx="135">
                  <c:v>132.327</c:v>
                </c:pt>
                <c:pt idx="136">
                  <c:v>133.223</c:v>
                </c:pt>
                <c:pt idx="137">
                  <c:v>134.211</c:v>
                </c:pt>
                <c:pt idx="138">
                  <c:v>134.989</c:v>
                </c:pt>
                <c:pt idx="139">
                  <c:v>135.585</c:v>
                </c:pt>
                <c:pt idx="140">
                  <c:v>136.165</c:v>
                </c:pt>
                <c:pt idx="141">
                  <c:v>136.786</c:v>
                </c:pt>
                <c:pt idx="142">
                  <c:v>137.461</c:v>
                </c:pt>
                <c:pt idx="143">
                  <c:v>138.204</c:v>
                </c:pt>
                <c:pt idx="144">
                  <c:v>139.01</c:v>
                </c:pt>
                <c:pt idx="145">
                  <c:v>139.798</c:v>
                </c:pt>
                <c:pt idx="146">
                  <c:v>140.455</c:v>
                </c:pt>
                <c:pt idx="147">
                  <c:v>140.922</c:v>
                </c:pt>
                <c:pt idx="148">
                  <c:v>141.286</c:v>
                </c:pt>
                <c:pt idx="149">
                  <c:v>141.687</c:v>
                </c:pt>
                <c:pt idx="150">
                  <c:v>142.207</c:v>
                </c:pt>
              </c:numCache>
            </c:numRef>
          </c:val>
          <c:smooth val="0"/>
        </c:ser>
        <c:axId val="46874524"/>
        <c:axId val="19217533"/>
      </c:lineChart>
      <c:catAx>
        <c:axId val="4687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217533"/>
        <c:crossesAt val="60"/>
        <c:auto val="0"/>
        <c:lblOffset val="100"/>
        <c:tickLblSkip val="6"/>
        <c:noMultiLvlLbl val="0"/>
      </c:catAx>
      <c:valAx>
        <c:axId val="1921753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8745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137.48</c:v>
                </c:pt>
                <c:pt idx="148">
                  <c:v>121.53</c:v>
                </c:pt>
                <c:pt idx="149">
                  <c:v>159.74</c:v>
                </c:pt>
                <c:pt idx="150">
                  <c:v>129.26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86.886</c:v>
                </c:pt>
                <c:pt idx="1">
                  <c:v>87.189</c:v>
                </c:pt>
                <c:pt idx="2">
                  <c:v>86.4446</c:v>
                </c:pt>
                <c:pt idx="3">
                  <c:v>87.3849</c:v>
                </c:pt>
                <c:pt idx="4">
                  <c:v>87.7702</c:v>
                </c:pt>
                <c:pt idx="5">
                  <c:v>89.0454</c:v>
                </c:pt>
                <c:pt idx="6">
                  <c:v>86.9623</c:v>
                </c:pt>
                <c:pt idx="7">
                  <c:v>88.9828</c:v>
                </c:pt>
                <c:pt idx="8">
                  <c:v>87.1161</c:v>
                </c:pt>
                <c:pt idx="9">
                  <c:v>87.9706</c:v>
                </c:pt>
                <c:pt idx="10">
                  <c:v>87.6638</c:v>
                </c:pt>
                <c:pt idx="11">
                  <c:v>86.0708</c:v>
                </c:pt>
                <c:pt idx="12">
                  <c:v>94.8516</c:v>
                </c:pt>
                <c:pt idx="13">
                  <c:v>85.7298</c:v>
                </c:pt>
                <c:pt idx="14">
                  <c:v>87.2611</c:v>
                </c:pt>
                <c:pt idx="15">
                  <c:v>85.052</c:v>
                </c:pt>
                <c:pt idx="16">
                  <c:v>85.8203</c:v>
                </c:pt>
                <c:pt idx="17">
                  <c:v>83.1857</c:v>
                </c:pt>
                <c:pt idx="18">
                  <c:v>84.5876</c:v>
                </c:pt>
                <c:pt idx="19">
                  <c:v>82.3602</c:v>
                </c:pt>
                <c:pt idx="20">
                  <c:v>83.9644</c:v>
                </c:pt>
                <c:pt idx="21">
                  <c:v>83.3986</c:v>
                </c:pt>
                <c:pt idx="22">
                  <c:v>83.039</c:v>
                </c:pt>
                <c:pt idx="23">
                  <c:v>83.9548</c:v>
                </c:pt>
                <c:pt idx="24">
                  <c:v>84.1124</c:v>
                </c:pt>
                <c:pt idx="25">
                  <c:v>83.8617</c:v>
                </c:pt>
                <c:pt idx="26">
                  <c:v>81.6124</c:v>
                </c:pt>
                <c:pt idx="27">
                  <c:v>81.7191</c:v>
                </c:pt>
                <c:pt idx="28">
                  <c:v>81.4661</c:v>
                </c:pt>
                <c:pt idx="29">
                  <c:v>83.0914</c:v>
                </c:pt>
                <c:pt idx="30">
                  <c:v>82.8465</c:v>
                </c:pt>
                <c:pt idx="31">
                  <c:v>82.6178</c:v>
                </c:pt>
                <c:pt idx="32">
                  <c:v>82.5546</c:v>
                </c:pt>
                <c:pt idx="33">
                  <c:v>82.603</c:v>
                </c:pt>
                <c:pt idx="34">
                  <c:v>83.6119</c:v>
                </c:pt>
                <c:pt idx="35">
                  <c:v>83.5747</c:v>
                </c:pt>
                <c:pt idx="36">
                  <c:v>84.3364</c:v>
                </c:pt>
                <c:pt idx="37">
                  <c:v>84.441</c:v>
                </c:pt>
                <c:pt idx="38">
                  <c:v>83.7036</c:v>
                </c:pt>
                <c:pt idx="39">
                  <c:v>86.1692</c:v>
                </c:pt>
                <c:pt idx="40">
                  <c:v>87.1991</c:v>
                </c:pt>
                <c:pt idx="41">
                  <c:v>84.7155</c:v>
                </c:pt>
                <c:pt idx="42">
                  <c:v>88.395</c:v>
                </c:pt>
                <c:pt idx="43">
                  <c:v>87.8292</c:v>
                </c:pt>
                <c:pt idx="44">
                  <c:v>88.9694</c:v>
                </c:pt>
                <c:pt idx="45">
                  <c:v>89.148</c:v>
                </c:pt>
                <c:pt idx="46">
                  <c:v>89.8772</c:v>
                </c:pt>
                <c:pt idx="47">
                  <c:v>91.4214</c:v>
                </c:pt>
                <c:pt idx="48">
                  <c:v>91.0507</c:v>
                </c:pt>
                <c:pt idx="49">
                  <c:v>90.5996</c:v>
                </c:pt>
                <c:pt idx="50">
                  <c:v>92.4469</c:v>
                </c:pt>
                <c:pt idx="51">
                  <c:v>93.5502</c:v>
                </c:pt>
                <c:pt idx="52">
                  <c:v>92.6144</c:v>
                </c:pt>
                <c:pt idx="53">
                  <c:v>94.1962</c:v>
                </c:pt>
                <c:pt idx="54">
                  <c:v>91.1098</c:v>
                </c:pt>
                <c:pt idx="55">
                  <c:v>93.9572</c:v>
                </c:pt>
                <c:pt idx="56">
                  <c:v>93.4111</c:v>
                </c:pt>
                <c:pt idx="57">
                  <c:v>93.6943</c:v>
                </c:pt>
                <c:pt idx="58">
                  <c:v>93.7088</c:v>
                </c:pt>
                <c:pt idx="59">
                  <c:v>93.5162</c:v>
                </c:pt>
                <c:pt idx="60">
                  <c:v>96.1247</c:v>
                </c:pt>
                <c:pt idx="61">
                  <c:v>97.0196</c:v>
                </c:pt>
                <c:pt idx="62">
                  <c:v>110.093</c:v>
                </c:pt>
                <c:pt idx="63">
                  <c:v>97.8954</c:v>
                </c:pt>
                <c:pt idx="64">
                  <c:v>98.8829</c:v>
                </c:pt>
                <c:pt idx="65">
                  <c:v>99.4262</c:v>
                </c:pt>
                <c:pt idx="66">
                  <c:v>99.2321</c:v>
                </c:pt>
                <c:pt idx="67">
                  <c:v>100.016</c:v>
                </c:pt>
                <c:pt idx="68">
                  <c:v>100.629</c:v>
                </c:pt>
                <c:pt idx="69">
                  <c:v>101.03</c:v>
                </c:pt>
                <c:pt idx="70">
                  <c:v>101.495</c:v>
                </c:pt>
                <c:pt idx="71">
                  <c:v>104.304</c:v>
                </c:pt>
                <c:pt idx="72">
                  <c:v>100.905</c:v>
                </c:pt>
                <c:pt idx="73">
                  <c:v>120.585</c:v>
                </c:pt>
                <c:pt idx="74">
                  <c:v>117.008</c:v>
                </c:pt>
                <c:pt idx="75">
                  <c:v>110.212</c:v>
                </c:pt>
                <c:pt idx="76">
                  <c:v>107.775</c:v>
                </c:pt>
                <c:pt idx="77">
                  <c:v>107.526</c:v>
                </c:pt>
                <c:pt idx="78">
                  <c:v>109.143</c:v>
                </c:pt>
                <c:pt idx="79">
                  <c:v>108.037</c:v>
                </c:pt>
                <c:pt idx="80">
                  <c:v>107.44</c:v>
                </c:pt>
                <c:pt idx="81">
                  <c:v>107.174</c:v>
                </c:pt>
                <c:pt idx="82">
                  <c:v>107.885</c:v>
                </c:pt>
                <c:pt idx="83">
                  <c:v>106.264</c:v>
                </c:pt>
                <c:pt idx="84">
                  <c:v>106.639</c:v>
                </c:pt>
                <c:pt idx="85">
                  <c:v>107.316</c:v>
                </c:pt>
                <c:pt idx="86">
                  <c:v>114.387</c:v>
                </c:pt>
                <c:pt idx="87">
                  <c:v>112.142</c:v>
                </c:pt>
                <c:pt idx="88">
                  <c:v>110.348</c:v>
                </c:pt>
                <c:pt idx="89">
                  <c:v>110.298</c:v>
                </c:pt>
                <c:pt idx="90">
                  <c:v>110.421</c:v>
                </c:pt>
                <c:pt idx="91">
                  <c:v>108.508</c:v>
                </c:pt>
                <c:pt idx="92">
                  <c:v>109.267</c:v>
                </c:pt>
                <c:pt idx="93">
                  <c:v>110.089</c:v>
                </c:pt>
                <c:pt idx="94">
                  <c:v>108.81</c:v>
                </c:pt>
                <c:pt idx="95">
                  <c:v>109.07</c:v>
                </c:pt>
                <c:pt idx="96">
                  <c:v>108.541</c:v>
                </c:pt>
                <c:pt idx="97">
                  <c:v>109.043</c:v>
                </c:pt>
                <c:pt idx="98">
                  <c:v>107.857</c:v>
                </c:pt>
                <c:pt idx="99">
                  <c:v>111.122</c:v>
                </c:pt>
                <c:pt idx="100">
                  <c:v>111.506</c:v>
                </c:pt>
                <c:pt idx="101">
                  <c:v>110.376</c:v>
                </c:pt>
                <c:pt idx="102">
                  <c:v>112.268</c:v>
                </c:pt>
                <c:pt idx="103">
                  <c:v>111.354</c:v>
                </c:pt>
                <c:pt idx="104">
                  <c:v>111.964</c:v>
                </c:pt>
                <c:pt idx="105">
                  <c:v>110.552</c:v>
                </c:pt>
                <c:pt idx="106">
                  <c:v>111.337</c:v>
                </c:pt>
                <c:pt idx="107">
                  <c:v>111.098</c:v>
                </c:pt>
                <c:pt idx="108">
                  <c:v>113.494</c:v>
                </c:pt>
                <c:pt idx="109">
                  <c:v>111.021</c:v>
                </c:pt>
                <c:pt idx="110">
                  <c:v>114.83</c:v>
                </c:pt>
                <c:pt idx="111">
                  <c:v>109.931</c:v>
                </c:pt>
                <c:pt idx="112">
                  <c:v>112.749</c:v>
                </c:pt>
                <c:pt idx="113">
                  <c:v>112.257</c:v>
                </c:pt>
                <c:pt idx="114">
                  <c:v>109.43</c:v>
                </c:pt>
                <c:pt idx="115">
                  <c:v>112.387</c:v>
                </c:pt>
                <c:pt idx="116">
                  <c:v>111.644</c:v>
                </c:pt>
                <c:pt idx="117">
                  <c:v>112.19</c:v>
                </c:pt>
                <c:pt idx="118">
                  <c:v>112.972</c:v>
                </c:pt>
                <c:pt idx="119">
                  <c:v>111.753</c:v>
                </c:pt>
                <c:pt idx="120">
                  <c:v>115.148</c:v>
                </c:pt>
                <c:pt idx="121">
                  <c:v>112.532</c:v>
                </c:pt>
                <c:pt idx="122">
                  <c:v>112.135</c:v>
                </c:pt>
                <c:pt idx="123">
                  <c:v>113.948</c:v>
                </c:pt>
                <c:pt idx="124">
                  <c:v>114.925</c:v>
                </c:pt>
                <c:pt idx="125">
                  <c:v>115.119</c:v>
                </c:pt>
                <c:pt idx="126">
                  <c:v>115.112</c:v>
                </c:pt>
                <c:pt idx="127">
                  <c:v>115.21</c:v>
                </c:pt>
                <c:pt idx="128">
                  <c:v>115.652</c:v>
                </c:pt>
                <c:pt idx="129">
                  <c:v>116.051</c:v>
                </c:pt>
                <c:pt idx="130">
                  <c:v>116.446</c:v>
                </c:pt>
                <c:pt idx="131">
                  <c:v>119.295</c:v>
                </c:pt>
                <c:pt idx="132">
                  <c:v>116.329</c:v>
                </c:pt>
                <c:pt idx="133">
                  <c:v>121.338</c:v>
                </c:pt>
                <c:pt idx="134">
                  <c:v>116.325</c:v>
                </c:pt>
                <c:pt idx="135">
                  <c:v>120.556</c:v>
                </c:pt>
                <c:pt idx="136">
                  <c:v>118.661</c:v>
                </c:pt>
                <c:pt idx="137">
                  <c:v>120.38</c:v>
                </c:pt>
                <c:pt idx="138">
                  <c:v>120.291</c:v>
                </c:pt>
                <c:pt idx="139">
                  <c:v>120.69</c:v>
                </c:pt>
                <c:pt idx="140">
                  <c:v>121.473</c:v>
                </c:pt>
                <c:pt idx="141">
                  <c:v>122.818</c:v>
                </c:pt>
                <c:pt idx="142">
                  <c:v>122.452</c:v>
                </c:pt>
                <c:pt idx="143">
                  <c:v>121.905</c:v>
                </c:pt>
                <c:pt idx="144">
                  <c:v>122.531</c:v>
                </c:pt>
                <c:pt idx="145">
                  <c:v>123.284</c:v>
                </c:pt>
                <c:pt idx="146">
                  <c:v>128.2</c:v>
                </c:pt>
                <c:pt idx="147">
                  <c:v>126.376</c:v>
                </c:pt>
                <c:pt idx="148">
                  <c:v>125.167</c:v>
                </c:pt>
                <c:pt idx="149">
                  <c:v>126.669</c:v>
                </c:pt>
                <c:pt idx="150">
                  <c:v>128.131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87.3591</c:v>
                </c:pt>
                <c:pt idx="1">
                  <c:v>87.3158</c:v>
                </c:pt>
                <c:pt idx="2">
                  <c:v>87.345</c:v>
                </c:pt>
                <c:pt idx="3">
                  <c:v>87.4621</c:v>
                </c:pt>
                <c:pt idx="4">
                  <c:v>87.6179</c:v>
                </c:pt>
                <c:pt idx="5">
                  <c:v>87.7037</c:v>
                </c:pt>
                <c:pt idx="6">
                  <c:v>87.6953</c:v>
                </c:pt>
                <c:pt idx="7">
                  <c:v>87.6297</c:v>
                </c:pt>
                <c:pt idx="8">
                  <c:v>87.4904</c:v>
                </c:pt>
                <c:pt idx="9">
                  <c:v>87.2912</c:v>
                </c:pt>
                <c:pt idx="10">
                  <c:v>87.0174</c:v>
                </c:pt>
                <c:pt idx="11">
                  <c:v>86.6827</c:v>
                </c:pt>
                <c:pt idx="12">
                  <c:v>86.3711</c:v>
                </c:pt>
                <c:pt idx="13">
                  <c:v>86.0998</c:v>
                </c:pt>
                <c:pt idx="14">
                  <c:v>85.7977</c:v>
                </c:pt>
                <c:pt idx="15">
                  <c:v>85.4048</c:v>
                </c:pt>
                <c:pt idx="16">
                  <c:v>84.9484</c:v>
                </c:pt>
                <c:pt idx="17">
                  <c:v>84.4987</c:v>
                </c:pt>
                <c:pt idx="18">
                  <c:v>84.1168</c:v>
                </c:pt>
                <c:pt idx="19">
                  <c:v>83.8281</c:v>
                </c:pt>
                <c:pt idx="20">
                  <c:v>83.6469</c:v>
                </c:pt>
                <c:pt idx="21">
                  <c:v>83.5214</c:v>
                </c:pt>
                <c:pt idx="22">
                  <c:v>83.4238</c:v>
                </c:pt>
                <c:pt idx="23">
                  <c:v>83.3535</c:v>
                </c:pt>
                <c:pt idx="24">
                  <c:v>83.2248</c:v>
                </c:pt>
                <c:pt idx="25">
                  <c:v>82.9719</c:v>
                </c:pt>
                <c:pt idx="26">
                  <c:v>82.6692</c:v>
                </c:pt>
                <c:pt idx="27">
                  <c:v>82.4739</c:v>
                </c:pt>
                <c:pt idx="28">
                  <c:v>82.4549</c:v>
                </c:pt>
                <c:pt idx="29">
                  <c:v>82.554</c:v>
                </c:pt>
                <c:pt idx="30">
                  <c:v>82.6646</c:v>
                </c:pt>
                <c:pt idx="31">
                  <c:v>82.7652</c:v>
                </c:pt>
                <c:pt idx="32">
                  <c:v>82.9087</c:v>
                </c:pt>
                <c:pt idx="33">
                  <c:v>83.1354</c:v>
                </c:pt>
                <c:pt idx="34">
                  <c:v>83.4393</c:v>
                </c:pt>
                <c:pt idx="35">
                  <c:v>83.7833</c:v>
                </c:pt>
                <c:pt idx="36">
                  <c:v>84.1521</c:v>
                </c:pt>
                <c:pt idx="37">
                  <c:v>84.5396</c:v>
                </c:pt>
                <c:pt idx="38">
                  <c:v>85.005</c:v>
                </c:pt>
                <c:pt idx="39">
                  <c:v>85.5835</c:v>
                </c:pt>
                <c:pt idx="40">
                  <c:v>86.1427</c:v>
                </c:pt>
                <c:pt idx="41">
                  <c:v>86.6885</c:v>
                </c:pt>
                <c:pt idx="42">
                  <c:v>87.3317</c:v>
                </c:pt>
                <c:pt idx="43">
                  <c:v>87.9919</c:v>
                </c:pt>
                <c:pt idx="44">
                  <c:v>88.6173</c:v>
                </c:pt>
                <c:pt idx="45">
                  <c:v>89.2327</c:v>
                </c:pt>
                <c:pt idx="46">
                  <c:v>89.8466</c:v>
                </c:pt>
                <c:pt idx="47">
                  <c:v>90.4249</c:v>
                </c:pt>
                <c:pt idx="48">
                  <c:v>90.9139</c:v>
                </c:pt>
                <c:pt idx="49">
                  <c:v>91.3842</c:v>
                </c:pt>
                <c:pt idx="50">
                  <c:v>91.8946</c:v>
                </c:pt>
                <c:pt idx="51">
                  <c:v>92.3408</c:v>
                </c:pt>
                <c:pt idx="52">
                  <c:v>92.661</c:v>
                </c:pt>
                <c:pt idx="53">
                  <c:v>92.8762</c:v>
                </c:pt>
                <c:pt idx="54">
                  <c:v>93.0661</c:v>
                </c:pt>
                <c:pt idx="55">
                  <c:v>93.3463</c:v>
                </c:pt>
                <c:pt idx="56">
                  <c:v>93.675</c:v>
                </c:pt>
                <c:pt idx="57">
                  <c:v>94.0191</c:v>
                </c:pt>
                <c:pt idx="58">
                  <c:v>94.4404</c:v>
                </c:pt>
                <c:pt idx="59">
                  <c:v>95.011</c:v>
                </c:pt>
                <c:pt idx="60">
                  <c:v>95.7349</c:v>
                </c:pt>
                <c:pt idx="61">
                  <c:v>96.4744</c:v>
                </c:pt>
                <c:pt idx="62">
                  <c:v>97.1545</c:v>
                </c:pt>
                <c:pt idx="63">
                  <c:v>97.8094</c:v>
                </c:pt>
                <c:pt idx="64">
                  <c:v>98.4377</c:v>
                </c:pt>
                <c:pt idx="65">
                  <c:v>99.0036</c:v>
                </c:pt>
                <c:pt idx="66">
                  <c:v>99.5224</c:v>
                </c:pt>
                <c:pt idx="67">
                  <c:v>100.045</c:v>
                </c:pt>
                <c:pt idx="68">
                  <c:v>100.574</c:v>
                </c:pt>
                <c:pt idx="69">
                  <c:v>101.097</c:v>
                </c:pt>
                <c:pt idx="70">
                  <c:v>101.622</c:v>
                </c:pt>
                <c:pt idx="71">
                  <c:v>102.056</c:v>
                </c:pt>
                <c:pt idx="72">
                  <c:v>102.359</c:v>
                </c:pt>
                <c:pt idx="73">
                  <c:v>102.683</c:v>
                </c:pt>
                <c:pt idx="74">
                  <c:v>103</c:v>
                </c:pt>
                <c:pt idx="75">
                  <c:v>103.237</c:v>
                </c:pt>
                <c:pt idx="76">
                  <c:v>103.593</c:v>
                </c:pt>
                <c:pt idx="77">
                  <c:v>104.175</c:v>
                </c:pt>
                <c:pt idx="78">
                  <c:v>104.824</c:v>
                </c:pt>
                <c:pt idx="79">
                  <c:v>105.349</c:v>
                </c:pt>
                <c:pt idx="80">
                  <c:v>105.734</c:v>
                </c:pt>
                <c:pt idx="81">
                  <c:v>106.047</c:v>
                </c:pt>
                <c:pt idx="82">
                  <c:v>106.286</c:v>
                </c:pt>
                <c:pt idx="83">
                  <c:v>106.459</c:v>
                </c:pt>
                <c:pt idx="84">
                  <c:v>106.657</c:v>
                </c:pt>
                <c:pt idx="85">
                  <c:v>106.898</c:v>
                </c:pt>
                <c:pt idx="86">
                  <c:v>107.122</c:v>
                </c:pt>
                <c:pt idx="87">
                  <c:v>107.316</c:v>
                </c:pt>
                <c:pt idx="88">
                  <c:v>107.525</c:v>
                </c:pt>
                <c:pt idx="89">
                  <c:v>107.774</c:v>
                </c:pt>
                <c:pt idx="90">
                  <c:v>107.997</c:v>
                </c:pt>
                <c:pt idx="91">
                  <c:v>108.179</c:v>
                </c:pt>
                <c:pt idx="92">
                  <c:v>108.393</c:v>
                </c:pt>
                <c:pt idx="93">
                  <c:v>108.594</c:v>
                </c:pt>
                <c:pt idx="94">
                  <c:v>108.722</c:v>
                </c:pt>
                <c:pt idx="95">
                  <c:v>108.835</c:v>
                </c:pt>
                <c:pt idx="96">
                  <c:v>108.99</c:v>
                </c:pt>
                <c:pt idx="97">
                  <c:v>109.215</c:v>
                </c:pt>
                <c:pt idx="98">
                  <c:v>109.573</c:v>
                </c:pt>
                <c:pt idx="99">
                  <c:v>110.057</c:v>
                </c:pt>
                <c:pt idx="100">
                  <c:v>110.491</c:v>
                </c:pt>
                <c:pt idx="101">
                  <c:v>110.815</c:v>
                </c:pt>
                <c:pt idx="102">
                  <c:v>111.081</c:v>
                </c:pt>
                <c:pt idx="103">
                  <c:v>111.258</c:v>
                </c:pt>
                <c:pt idx="104">
                  <c:v>111.345</c:v>
                </c:pt>
                <c:pt idx="105">
                  <c:v>111.409</c:v>
                </c:pt>
                <c:pt idx="106">
                  <c:v>111.525</c:v>
                </c:pt>
                <c:pt idx="107">
                  <c:v>111.719</c:v>
                </c:pt>
                <c:pt idx="108">
                  <c:v>111.905</c:v>
                </c:pt>
                <c:pt idx="109">
                  <c:v>112.022</c:v>
                </c:pt>
                <c:pt idx="110">
                  <c:v>112.036</c:v>
                </c:pt>
                <c:pt idx="111">
                  <c:v>111.943</c:v>
                </c:pt>
                <c:pt idx="112">
                  <c:v>111.869</c:v>
                </c:pt>
                <c:pt idx="113">
                  <c:v>111.792</c:v>
                </c:pt>
                <c:pt idx="114">
                  <c:v>111.744</c:v>
                </c:pt>
                <c:pt idx="115">
                  <c:v>111.863</c:v>
                </c:pt>
                <c:pt idx="116">
                  <c:v>112.066</c:v>
                </c:pt>
                <c:pt idx="117">
                  <c:v>112.298</c:v>
                </c:pt>
                <c:pt idx="118">
                  <c:v>112.549</c:v>
                </c:pt>
                <c:pt idx="119">
                  <c:v>112.825</c:v>
                </c:pt>
                <c:pt idx="120">
                  <c:v>113.099</c:v>
                </c:pt>
                <c:pt idx="121">
                  <c:v>113.287</c:v>
                </c:pt>
                <c:pt idx="122">
                  <c:v>113.525</c:v>
                </c:pt>
                <c:pt idx="123">
                  <c:v>113.927</c:v>
                </c:pt>
                <c:pt idx="124">
                  <c:v>114.377</c:v>
                </c:pt>
                <c:pt idx="125">
                  <c:v>114.775</c:v>
                </c:pt>
                <c:pt idx="126">
                  <c:v>115.132</c:v>
                </c:pt>
                <c:pt idx="127">
                  <c:v>115.499</c:v>
                </c:pt>
                <c:pt idx="128">
                  <c:v>115.914</c:v>
                </c:pt>
                <c:pt idx="129">
                  <c:v>116.389</c:v>
                </c:pt>
                <c:pt idx="130">
                  <c:v>116.938</c:v>
                </c:pt>
                <c:pt idx="131">
                  <c:v>117.476</c:v>
                </c:pt>
                <c:pt idx="132">
                  <c:v>117.959</c:v>
                </c:pt>
                <c:pt idx="133">
                  <c:v>118.388</c:v>
                </c:pt>
                <c:pt idx="134">
                  <c:v>118.749</c:v>
                </c:pt>
                <c:pt idx="135">
                  <c:v>119.144</c:v>
                </c:pt>
                <c:pt idx="136">
                  <c:v>119.571</c:v>
                </c:pt>
                <c:pt idx="137">
                  <c:v>120.01</c:v>
                </c:pt>
                <c:pt idx="138">
                  <c:v>120.475</c:v>
                </c:pt>
                <c:pt idx="139">
                  <c:v>120.96</c:v>
                </c:pt>
                <c:pt idx="140">
                  <c:v>121.488</c:v>
                </c:pt>
                <c:pt idx="141">
                  <c:v>122.003</c:v>
                </c:pt>
                <c:pt idx="142">
                  <c:v>122.46</c:v>
                </c:pt>
                <c:pt idx="143">
                  <c:v>122.937</c:v>
                </c:pt>
                <c:pt idx="144">
                  <c:v>123.56</c:v>
                </c:pt>
                <c:pt idx="145">
                  <c:v>124.376</c:v>
                </c:pt>
                <c:pt idx="146">
                  <c:v>125.218</c:v>
                </c:pt>
                <c:pt idx="147">
                  <c:v>125.838</c:v>
                </c:pt>
                <c:pt idx="148">
                  <c:v>126.342</c:v>
                </c:pt>
                <c:pt idx="149">
                  <c:v>126.944</c:v>
                </c:pt>
                <c:pt idx="150">
                  <c:v>127.605</c:v>
                </c:pt>
              </c:numCache>
            </c:numRef>
          </c:val>
          <c:smooth val="0"/>
        </c:ser>
        <c:axId val="38740070"/>
        <c:axId val="13116311"/>
      </c:lineChart>
      <c:catAx>
        <c:axId val="3874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116311"/>
        <c:crossesAt val="60"/>
        <c:auto val="0"/>
        <c:lblOffset val="100"/>
        <c:tickLblSkip val="6"/>
        <c:noMultiLvlLbl val="0"/>
      </c:catAx>
      <c:valAx>
        <c:axId val="1311631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7400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129.02</c:v>
                </c:pt>
                <c:pt idx="147">
                  <c:v>128.26</c:v>
                </c:pt>
                <c:pt idx="148">
                  <c:v>128.8</c:v>
                </c:pt>
                <c:pt idx="149">
                  <c:v>158.68</c:v>
                </c:pt>
                <c:pt idx="150">
                  <c:v>165.11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81.1155</c:v>
                </c:pt>
                <c:pt idx="1">
                  <c:v>81.7649</c:v>
                </c:pt>
                <c:pt idx="2">
                  <c:v>77.3676</c:v>
                </c:pt>
                <c:pt idx="3">
                  <c:v>82.8773</c:v>
                </c:pt>
                <c:pt idx="4">
                  <c:v>83.4603</c:v>
                </c:pt>
                <c:pt idx="5">
                  <c:v>84.0011</c:v>
                </c:pt>
                <c:pt idx="6">
                  <c:v>84.406</c:v>
                </c:pt>
                <c:pt idx="7">
                  <c:v>84.9939</c:v>
                </c:pt>
                <c:pt idx="8">
                  <c:v>85.4784</c:v>
                </c:pt>
                <c:pt idx="9">
                  <c:v>85.5274</c:v>
                </c:pt>
                <c:pt idx="10">
                  <c:v>86.292</c:v>
                </c:pt>
                <c:pt idx="11">
                  <c:v>87.0449</c:v>
                </c:pt>
                <c:pt idx="12">
                  <c:v>87.1397</c:v>
                </c:pt>
                <c:pt idx="13">
                  <c:v>87.4168</c:v>
                </c:pt>
                <c:pt idx="14">
                  <c:v>87.7793</c:v>
                </c:pt>
                <c:pt idx="15">
                  <c:v>87.9958</c:v>
                </c:pt>
                <c:pt idx="16">
                  <c:v>88.2164</c:v>
                </c:pt>
                <c:pt idx="17">
                  <c:v>88.452</c:v>
                </c:pt>
                <c:pt idx="18">
                  <c:v>88.4276</c:v>
                </c:pt>
                <c:pt idx="19">
                  <c:v>89.0218</c:v>
                </c:pt>
                <c:pt idx="20">
                  <c:v>88.9786</c:v>
                </c:pt>
                <c:pt idx="21">
                  <c:v>90.0579</c:v>
                </c:pt>
                <c:pt idx="22">
                  <c:v>90.0076</c:v>
                </c:pt>
                <c:pt idx="23">
                  <c:v>89.8489</c:v>
                </c:pt>
                <c:pt idx="24">
                  <c:v>90.345</c:v>
                </c:pt>
                <c:pt idx="25">
                  <c:v>90.0217</c:v>
                </c:pt>
                <c:pt idx="26">
                  <c:v>90.1133</c:v>
                </c:pt>
                <c:pt idx="27">
                  <c:v>90.4905</c:v>
                </c:pt>
                <c:pt idx="28">
                  <c:v>90.6111</c:v>
                </c:pt>
                <c:pt idx="29">
                  <c:v>90.6402</c:v>
                </c:pt>
                <c:pt idx="30">
                  <c:v>91.4072</c:v>
                </c:pt>
                <c:pt idx="31">
                  <c:v>91.0059</c:v>
                </c:pt>
                <c:pt idx="32">
                  <c:v>91.3034</c:v>
                </c:pt>
                <c:pt idx="33">
                  <c:v>91.0156</c:v>
                </c:pt>
                <c:pt idx="34">
                  <c:v>91.0301</c:v>
                </c:pt>
                <c:pt idx="35">
                  <c:v>91.0219</c:v>
                </c:pt>
                <c:pt idx="36">
                  <c:v>91.4547</c:v>
                </c:pt>
                <c:pt idx="37">
                  <c:v>92.3655</c:v>
                </c:pt>
                <c:pt idx="38">
                  <c:v>92.3966</c:v>
                </c:pt>
                <c:pt idx="39">
                  <c:v>92.5729</c:v>
                </c:pt>
                <c:pt idx="40">
                  <c:v>92.7323</c:v>
                </c:pt>
                <c:pt idx="41">
                  <c:v>92.8745</c:v>
                </c:pt>
                <c:pt idx="42">
                  <c:v>92.5272</c:v>
                </c:pt>
                <c:pt idx="43">
                  <c:v>93.1703</c:v>
                </c:pt>
                <c:pt idx="44">
                  <c:v>93.6608</c:v>
                </c:pt>
                <c:pt idx="45">
                  <c:v>93.495</c:v>
                </c:pt>
                <c:pt idx="46">
                  <c:v>93.8948</c:v>
                </c:pt>
                <c:pt idx="47">
                  <c:v>94.3216</c:v>
                </c:pt>
                <c:pt idx="48">
                  <c:v>94.5951</c:v>
                </c:pt>
                <c:pt idx="49">
                  <c:v>94.5801</c:v>
                </c:pt>
                <c:pt idx="50">
                  <c:v>94.5457</c:v>
                </c:pt>
                <c:pt idx="51">
                  <c:v>94.649</c:v>
                </c:pt>
                <c:pt idx="52">
                  <c:v>94.8456</c:v>
                </c:pt>
                <c:pt idx="53">
                  <c:v>95.0071</c:v>
                </c:pt>
                <c:pt idx="54">
                  <c:v>96.093</c:v>
                </c:pt>
                <c:pt idx="55">
                  <c:v>96.1983</c:v>
                </c:pt>
                <c:pt idx="56">
                  <c:v>96.0487</c:v>
                </c:pt>
                <c:pt idx="57">
                  <c:v>96.9154</c:v>
                </c:pt>
                <c:pt idx="58">
                  <c:v>97.0055</c:v>
                </c:pt>
                <c:pt idx="59">
                  <c:v>97.3219</c:v>
                </c:pt>
                <c:pt idx="60">
                  <c:v>97.3746</c:v>
                </c:pt>
                <c:pt idx="61">
                  <c:v>97.56</c:v>
                </c:pt>
                <c:pt idx="62">
                  <c:v>98.7697</c:v>
                </c:pt>
                <c:pt idx="63">
                  <c:v>99.0547</c:v>
                </c:pt>
                <c:pt idx="64">
                  <c:v>99.4989</c:v>
                </c:pt>
                <c:pt idx="65">
                  <c:v>100.038</c:v>
                </c:pt>
                <c:pt idx="66">
                  <c:v>100.338</c:v>
                </c:pt>
                <c:pt idx="67">
                  <c:v>100.347</c:v>
                </c:pt>
                <c:pt idx="68">
                  <c:v>101.176</c:v>
                </c:pt>
                <c:pt idx="69">
                  <c:v>101.172</c:v>
                </c:pt>
                <c:pt idx="70">
                  <c:v>101.862</c:v>
                </c:pt>
                <c:pt idx="71">
                  <c:v>102.531</c:v>
                </c:pt>
                <c:pt idx="72">
                  <c:v>102.961</c:v>
                </c:pt>
                <c:pt idx="73">
                  <c:v>103.95</c:v>
                </c:pt>
                <c:pt idx="74">
                  <c:v>103.762</c:v>
                </c:pt>
                <c:pt idx="75">
                  <c:v>104.231</c:v>
                </c:pt>
                <c:pt idx="76">
                  <c:v>104.757</c:v>
                </c:pt>
                <c:pt idx="77">
                  <c:v>105.54</c:v>
                </c:pt>
                <c:pt idx="78">
                  <c:v>105.685</c:v>
                </c:pt>
                <c:pt idx="79">
                  <c:v>106.676</c:v>
                </c:pt>
                <c:pt idx="80">
                  <c:v>106.841</c:v>
                </c:pt>
                <c:pt idx="81">
                  <c:v>107.739</c:v>
                </c:pt>
                <c:pt idx="82">
                  <c:v>107.954</c:v>
                </c:pt>
                <c:pt idx="83">
                  <c:v>107.895</c:v>
                </c:pt>
                <c:pt idx="84">
                  <c:v>108.806</c:v>
                </c:pt>
                <c:pt idx="85">
                  <c:v>108.925</c:v>
                </c:pt>
                <c:pt idx="86">
                  <c:v>109.667</c:v>
                </c:pt>
                <c:pt idx="87">
                  <c:v>110.205</c:v>
                </c:pt>
                <c:pt idx="88">
                  <c:v>110.415</c:v>
                </c:pt>
                <c:pt idx="89">
                  <c:v>110.553</c:v>
                </c:pt>
                <c:pt idx="90">
                  <c:v>111.424</c:v>
                </c:pt>
                <c:pt idx="91">
                  <c:v>111.573</c:v>
                </c:pt>
                <c:pt idx="92">
                  <c:v>111.865</c:v>
                </c:pt>
                <c:pt idx="93">
                  <c:v>112.379</c:v>
                </c:pt>
                <c:pt idx="94">
                  <c:v>112.838</c:v>
                </c:pt>
                <c:pt idx="95">
                  <c:v>113.53</c:v>
                </c:pt>
                <c:pt idx="96">
                  <c:v>113.544</c:v>
                </c:pt>
                <c:pt idx="97">
                  <c:v>114.028</c:v>
                </c:pt>
                <c:pt idx="98">
                  <c:v>114.203</c:v>
                </c:pt>
                <c:pt idx="99">
                  <c:v>114.912</c:v>
                </c:pt>
                <c:pt idx="100">
                  <c:v>115.915</c:v>
                </c:pt>
                <c:pt idx="101">
                  <c:v>116.233</c:v>
                </c:pt>
                <c:pt idx="102">
                  <c:v>116.217</c:v>
                </c:pt>
                <c:pt idx="103">
                  <c:v>116.712</c:v>
                </c:pt>
                <c:pt idx="104">
                  <c:v>117.507</c:v>
                </c:pt>
                <c:pt idx="105">
                  <c:v>117.351</c:v>
                </c:pt>
                <c:pt idx="106">
                  <c:v>117.924</c:v>
                </c:pt>
                <c:pt idx="107">
                  <c:v>118.546</c:v>
                </c:pt>
                <c:pt idx="108">
                  <c:v>119.731</c:v>
                </c:pt>
                <c:pt idx="109">
                  <c:v>119.692</c:v>
                </c:pt>
                <c:pt idx="110">
                  <c:v>120.325</c:v>
                </c:pt>
                <c:pt idx="111">
                  <c:v>120.352</c:v>
                </c:pt>
                <c:pt idx="112">
                  <c:v>120.594</c:v>
                </c:pt>
                <c:pt idx="113">
                  <c:v>121.097</c:v>
                </c:pt>
                <c:pt idx="114">
                  <c:v>121.327</c:v>
                </c:pt>
                <c:pt idx="115">
                  <c:v>122.05</c:v>
                </c:pt>
                <c:pt idx="116">
                  <c:v>122.147</c:v>
                </c:pt>
                <c:pt idx="117">
                  <c:v>123.142</c:v>
                </c:pt>
                <c:pt idx="118">
                  <c:v>123.294</c:v>
                </c:pt>
                <c:pt idx="119">
                  <c:v>123.62</c:v>
                </c:pt>
                <c:pt idx="120">
                  <c:v>123.363</c:v>
                </c:pt>
                <c:pt idx="121">
                  <c:v>123.935</c:v>
                </c:pt>
                <c:pt idx="122">
                  <c:v>124.954</c:v>
                </c:pt>
                <c:pt idx="123">
                  <c:v>126.064</c:v>
                </c:pt>
                <c:pt idx="124">
                  <c:v>126.043</c:v>
                </c:pt>
                <c:pt idx="125">
                  <c:v>125.956</c:v>
                </c:pt>
                <c:pt idx="126">
                  <c:v>126.685</c:v>
                </c:pt>
                <c:pt idx="127">
                  <c:v>126.319</c:v>
                </c:pt>
                <c:pt idx="128">
                  <c:v>127.462</c:v>
                </c:pt>
                <c:pt idx="129">
                  <c:v>127.348</c:v>
                </c:pt>
                <c:pt idx="130">
                  <c:v>128.124</c:v>
                </c:pt>
                <c:pt idx="131">
                  <c:v>128.243</c:v>
                </c:pt>
                <c:pt idx="132">
                  <c:v>128.559</c:v>
                </c:pt>
                <c:pt idx="133">
                  <c:v>129.279</c:v>
                </c:pt>
                <c:pt idx="134">
                  <c:v>128.748</c:v>
                </c:pt>
                <c:pt idx="135">
                  <c:v>128.827</c:v>
                </c:pt>
                <c:pt idx="136">
                  <c:v>129.514</c:v>
                </c:pt>
                <c:pt idx="137">
                  <c:v>130.975</c:v>
                </c:pt>
                <c:pt idx="138">
                  <c:v>131.293</c:v>
                </c:pt>
                <c:pt idx="139">
                  <c:v>131.716</c:v>
                </c:pt>
                <c:pt idx="140">
                  <c:v>131.642</c:v>
                </c:pt>
                <c:pt idx="141">
                  <c:v>132.261</c:v>
                </c:pt>
                <c:pt idx="142">
                  <c:v>132.403</c:v>
                </c:pt>
                <c:pt idx="143">
                  <c:v>132.92</c:v>
                </c:pt>
                <c:pt idx="144">
                  <c:v>133.383</c:v>
                </c:pt>
                <c:pt idx="145">
                  <c:v>133.511</c:v>
                </c:pt>
                <c:pt idx="146">
                  <c:v>134.031</c:v>
                </c:pt>
                <c:pt idx="147">
                  <c:v>134.054</c:v>
                </c:pt>
                <c:pt idx="148">
                  <c:v>134.297</c:v>
                </c:pt>
                <c:pt idx="149">
                  <c:v>134.179</c:v>
                </c:pt>
                <c:pt idx="150">
                  <c:v>134.202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81.3005</c:v>
                </c:pt>
                <c:pt idx="1">
                  <c:v>81.8272</c:v>
                </c:pt>
                <c:pt idx="2">
                  <c:v>82.3616</c:v>
                </c:pt>
                <c:pt idx="3">
                  <c:v>82.8944</c:v>
                </c:pt>
                <c:pt idx="4">
                  <c:v>83.4206</c:v>
                </c:pt>
                <c:pt idx="5">
                  <c:v>83.9343</c:v>
                </c:pt>
                <c:pt idx="6">
                  <c:v>84.4325</c:v>
                </c:pt>
                <c:pt idx="7">
                  <c:v>84.9152</c:v>
                </c:pt>
                <c:pt idx="8">
                  <c:v>85.3761</c:v>
                </c:pt>
                <c:pt idx="9">
                  <c:v>85.8217</c:v>
                </c:pt>
                <c:pt idx="10">
                  <c:v>86.2647</c:v>
                </c:pt>
                <c:pt idx="11">
                  <c:v>86.6851</c:v>
                </c:pt>
                <c:pt idx="12">
                  <c:v>87.0586</c:v>
                </c:pt>
                <c:pt idx="13">
                  <c:v>87.3936</c:v>
                </c:pt>
                <c:pt idx="14">
                  <c:v>87.7015</c:v>
                </c:pt>
                <c:pt idx="15">
                  <c:v>87.9845</c:v>
                </c:pt>
                <c:pt idx="16">
                  <c:v>88.2483</c:v>
                </c:pt>
                <c:pt idx="17">
                  <c:v>88.5003</c:v>
                </c:pt>
                <c:pt idx="18">
                  <c:v>88.7538</c:v>
                </c:pt>
                <c:pt idx="19">
                  <c:v>89.0174</c:v>
                </c:pt>
                <c:pt idx="20">
                  <c:v>89.2885</c:v>
                </c:pt>
                <c:pt idx="21">
                  <c:v>89.5494</c:v>
                </c:pt>
                <c:pt idx="22">
                  <c:v>89.7649</c:v>
                </c:pt>
                <c:pt idx="23">
                  <c:v>89.936</c:v>
                </c:pt>
                <c:pt idx="24">
                  <c:v>90.0826</c:v>
                </c:pt>
                <c:pt idx="25">
                  <c:v>90.21</c:v>
                </c:pt>
                <c:pt idx="26">
                  <c:v>90.3397</c:v>
                </c:pt>
                <c:pt idx="27">
                  <c:v>90.4836</c:v>
                </c:pt>
                <c:pt idx="28">
                  <c:v>90.6304</c:v>
                </c:pt>
                <c:pt idx="29">
                  <c:v>90.7789</c:v>
                </c:pt>
                <c:pt idx="30">
                  <c:v>90.9182</c:v>
                </c:pt>
                <c:pt idx="31">
                  <c:v>91.0295</c:v>
                </c:pt>
                <c:pt idx="32">
                  <c:v>91.1215</c:v>
                </c:pt>
                <c:pt idx="33">
                  <c:v>91.2128</c:v>
                </c:pt>
                <c:pt idx="34">
                  <c:v>91.3282</c:v>
                </c:pt>
                <c:pt idx="35">
                  <c:v>91.4943</c:v>
                </c:pt>
                <c:pt idx="36">
                  <c:v>91.7195</c:v>
                </c:pt>
                <c:pt idx="37">
                  <c:v>91.973</c:v>
                </c:pt>
                <c:pt idx="38">
                  <c:v>92.2095</c:v>
                </c:pt>
                <c:pt idx="39">
                  <c:v>92.4193</c:v>
                </c:pt>
                <c:pt idx="40">
                  <c:v>92.6112</c:v>
                </c:pt>
                <c:pt idx="41">
                  <c:v>92.7897</c:v>
                </c:pt>
                <c:pt idx="42">
                  <c:v>92.9764</c:v>
                </c:pt>
                <c:pt idx="43">
                  <c:v>93.1939</c:v>
                </c:pt>
                <c:pt idx="44">
                  <c:v>93.4238</c:v>
                </c:pt>
                <c:pt idx="45">
                  <c:v>93.6475</c:v>
                </c:pt>
                <c:pt idx="46">
                  <c:v>93.8755</c:v>
                </c:pt>
                <c:pt idx="47">
                  <c:v>94.1023</c:v>
                </c:pt>
                <c:pt idx="48">
                  <c:v>94.3076</c:v>
                </c:pt>
                <c:pt idx="49">
                  <c:v>94.4883</c:v>
                </c:pt>
                <c:pt idx="50">
                  <c:v>94.6641</c:v>
                </c:pt>
                <c:pt idx="51">
                  <c:v>94.8612</c:v>
                </c:pt>
                <c:pt idx="52">
                  <c:v>95.0967</c:v>
                </c:pt>
                <c:pt idx="53">
                  <c:v>95.3815</c:v>
                </c:pt>
                <c:pt idx="54">
                  <c:v>95.7001</c:v>
                </c:pt>
                <c:pt idx="55">
                  <c:v>96.013</c:v>
                </c:pt>
                <c:pt idx="56">
                  <c:v>96.3225</c:v>
                </c:pt>
                <c:pt idx="57">
                  <c:v>96.6469</c:v>
                </c:pt>
                <c:pt idx="58">
                  <c:v>96.9743</c:v>
                </c:pt>
                <c:pt idx="59">
                  <c:v>97.3036</c:v>
                </c:pt>
                <c:pt idx="60">
                  <c:v>97.6536</c:v>
                </c:pt>
                <c:pt idx="61">
                  <c:v>98.0511</c:v>
                </c:pt>
                <c:pt idx="62">
                  <c:v>98.4939</c:v>
                </c:pt>
                <c:pt idx="63">
                  <c:v>98.9427</c:v>
                </c:pt>
                <c:pt idx="64">
                  <c:v>99.3802</c:v>
                </c:pt>
                <c:pt idx="65">
                  <c:v>99.8058</c:v>
                </c:pt>
                <c:pt idx="66">
                  <c:v>100.215</c:v>
                </c:pt>
                <c:pt idx="67">
                  <c:v>100.624</c:v>
                </c:pt>
                <c:pt idx="68">
                  <c:v>101.05</c:v>
                </c:pt>
                <c:pt idx="69">
                  <c:v>101.497</c:v>
                </c:pt>
                <c:pt idx="70">
                  <c:v>101.972</c:v>
                </c:pt>
                <c:pt idx="71">
                  <c:v>102.47</c:v>
                </c:pt>
                <c:pt idx="72">
                  <c:v>102.974</c:v>
                </c:pt>
                <c:pt idx="73">
                  <c:v>103.465</c:v>
                </c:pt>
                <c:pt idx="74">
                  <c:v>103.933</c:v>
                </c:pt>
                <c:pt idx="75">
                  <c:v>104.404</c:v>
                </c:pt>
                <c:pt idx="76">
                  <c:v>104.898</c:v>
                </c:pt>
                <c:pt idx="77">
                  <c:v>105.402</c:v>
                </c:pt>
                <c:pt idx="78">
                  <c:v>105.909</c:v>
                </c:pt>
                <c:pt idx="79">
                  <c:v>106.415</c:v>
                </c:pt>
                <c:pt idx="80">
                  <c:v>106.909</c:v>
                </c:pt>
                <c:pt idx="81">
                  <c:v>107.382</c:v>
                </c:pt>
                <c:pt idx="82">
                  <c:v>107.822</c:v>
                </c:pt>
                <c:pt idx="83">
                  <c:v>108.248</c:v>
                </c:pt>
                <c:pt idx="84">
                  <c:v>108.682</c:v>
                </c:pt>
                <c:pt idx="85">
                  <c:v>109.121</c:v>
                </c:pt>
                <c:pt idx="86">
                  <c:v>109.561</c:v>
                </c:pt>
                <c:pt idx="87">
                  <c:v>109.989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112.425</c:v>
                </c:pt>
                <c:pt idx="94">
                  <c:v>112.85</c:v>
                </c:pt>
                <c:pt idx="95">
                  <c:v>113.272</c:v>
                </c:pt>
                <c:pt idx="96">
                  <c:v>113.685</c:v>
                </c:pt>
                <c:pt idx="97">
                  <c:v>114.104</c:v>
                </c:pt>
                <c:pt idx="98">
                  <c:v>114.549</c:v>
                </c:pt>
                <c:pt idx="99">
                  <c:v>115.026</c:v>
                </c:pt>
                <c:pt idx="100">
                  <c:v>115.51</c:v>
                </c:pt>
                <c:pt idx="101">
                  <c:v>115.965</c:v>
                </c:pt>
                <c:pt idx="102">
                  <c:v>116.394</c:v>
                </c:pt>
                <c:pt idx="103">
                  <c:v>116.829</c:v>
                </c:pt>
                <c:pt idx="104">
                  <c:v>117.27</c:v>
                </c:pt>
                <c:pt idx="105">
                  <c:v>117.711</c:v>
                </c:pt>
                <c:pt idx="106">
                  <c:v>118.176</c:v>
                </c:pt>
                <c:pt idx="107">
                  <c:v>118.671</c:v>
                </c:pt>
                <c:pt idx="108">
                  <c:v>119.161</c:v>
                </c:pt>
                <c:pt idx="109">
                  <c:v>119.609</c:v>
                </c:pt>
                <c:pt idx="110">
                  <c:v>120.016</c:v>
                </c:pt>
                <c:pt idx="111">
                  <c:v>120.395</c:v>
                </c:pt>
                <c:pt idx="112">
                  <c:v>120.766</c:v>
                </c:pt>
                <c:pt idx="113">
                  <c:v>121.148</c:v>
                </c:pt>
                <c:pt idx="114">
                  <c:v>121.545</c:v>
                </c:pt>
                <c:pt idx="115">
                  <c:v>121.954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123.185</c:v>
                </c:pt>
                <c:pt idx="119">
                  <c:v>123.562</c:v>
                </c:pt>
                <c:pt idx="120">
                  <c:v>123.951</c:v>
                </c:pt>
                <c:pt idx="121">
                  <c:v>124.393</c:v>
                </c:pt>
                <c:pt idx="122">
                  <c:v>124.88</c:v>
                </c:pt>
                <c:pt idx="123">
                  <c:v>125.351</c:v>
                </c:pt>
                <c:pt idx="124">
                  <c:v>125.757</c:v>
                </c:pt>
                <c:pt idx="125">
                  <c:v>126.119</c:v>
                </c:pt>
                <c:pt idx="126">
                  <c:v>126.466</c:v>
                </c:pt>
                <c:pt idx="127">
                  <c:v>126.815</c:v>
                </c:pt>
                <c:pt idx="128">
                  <c:v>127.175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128.887</c:v>
                </c:pt>
                <c:pt idx="134">
                  <c:v>129.205</c:v>
                </c:pt>
                <c:pt idx="135">
                  <c:v>129.569</c:v>
                </c:pt>
                <c:pt idx="136">
                  <c:v>130.02</c:v>
                </c:pt>
                <c:pt idx="137">
                  <c:v>130.517</c:v>
                </c:pt>
                <c:pt idx="138">
                  <c:v>130.989</c:v>
                </c:pt>
                <c:pt idx="139">
                  <c:v>131.41</c:v>
                </c:pt>
                <c:pt idx="140">
                  <c:v>131.797</c:v>
                </c:pt>
                <c:pt idx="141">
                  <c:v>132.168</c:v>
                </c:pt>
                <c:pt idx="142">
                  <c:v>132.528</c:v>
                </c:pt>
                <c:pt idx="143">
                  <c:v>132.876</c:v>
                </c:pt>
                <c:pt idx="144">
                  <c:v>133.202</c:v>
                </c:pt>
                <c:pt idx="145">
                  <c:v>133.497</c:v>
                </c:pt>
                <c:pt idx="146">
                  <c:v>133.759</c:v>
                </c:pt>
                <c:pt idx="147">
                  <c:v>133.983</c:v>
                </c:pt>
                <c:pt idx="148">
                  <c:v>134.175</c:v>
                </c:pt>
                <c:pt idx="149">
                  <c:v>134.35</c:v>
                </c:pt>
                <c:pt idx="150">
                  <c:v>134.533</c:v>
                </c:pt>
              </c:numCache>
            </c:numRef>
          </c:val>
          <c:smooth val="0"/>
        </c:ser>
        <c:axId val="50937936"/>
        <c:axId val="55788241"/>
      </c:lineChart>
      <c:catAx>
        <c:axId val="5093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788241"/>
        <c:crossesAt val="60"/>
        <c:auto val="0"/>
        <c:lblOffset val="100"/>
        <c:tickLblSkip val="6"/>
        <c:tickMarkSkip val="2"/>
        <c:noMultiLvlLbl val="0"/>
      </c:catAx>
      <c:valAx>
        <c:axId val="5578824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3793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136.96</c:v>
                </c:pt>
                <c:pt idx="147">
                  <c:v>136.04</c:v>
                </c:pt>
                <c:pt idx="148">
                  <c:v>139.36</c:v>
                </c:pt>
                <c:pt idx="149">
                  <c:v>165.96</c:v>
                </c:pt>
                <c:pt idx="150">
                  <c:v>151.83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58.5215</c:v>
                </c:pt>
                <c:pt idx="1">
                  <c:v>59.077</c:v>
                </c:pt>
                <c:pt idx="2">
                  <c:v>59.7906</c:v>
                </c:pt>
                <c:pt idx="3">
                  <c:v>60.2609</c:v>
                </c:pt>
                <c:pt idx="4">
                  <c:v>61.1532</c:v>
                </c:pt>
                <c:pt idx="5">
                  <c:v>61.8937</c:v>
                </c:pt>
                <c:pt idx="6">
                  <c:v>62.1292</c:v>
                </c:pt>
                <c:pt idx="7">
                  <c:v>62.9591</c:v>
                </c:pt>
                <c:pt idx="8">
                  <c:v>63.1285</c:v>
                </c:pt>
                <c:pt idx="9">
                  <c:v>63.3827</c:v>
                </c:pt>
                <c:pt idx="10">
                  <c:v>64.1552</c:v>
                </c:pt>
                <c:pt idx="11">
                  <c:v>64.8792</c:v>
                </c:pt>
                <c:pt idx="12">
                  <c:v>65.0647</c:v>
                </c:pt>
                <c:pt idx="13">
                  <c:v>65.5416</c:v>
                </c:pt>
                <c:pt idx="14">
                  <c:v>66.2676</c:v>
                </c:pt>
                <c:pt idx="15">
                  <c:v>66.8455</c:v>
                </c:pt>
                <c:pt idx="16">
                  <c:v>67.3464</c:v>
                </c:pt>
                <c:pt idx="17">
                  <c:v>67.8195</c:v>
                </c:pt>
                <c:pt idx="18">
                  <c:v>68.7211</c:v>
                </c:pt>
                <c:pt idx="19">
                  <c:v>72.2321</c:v>
                </c:pt>
                <c:pt idx="20">
                  <c:v>72.8568</c:v>
                </c:pt>
                <c:pt idx="21">
                  <c:v>73.356</c:v>
                </c:pt>
                <c:pt idx="22">
                  <c:v>73.975</c:v>
                </c:pt>
                <c:pt idx="23">
                  <c:v>74.2726</c:v>
                </c:pt>
                <c:pt idx="24">
                  <c:v>75.237</c:v>
                </c:pt>
                <c:pt idx="25">
                  <c:v>75.7938</c:v>
                </c:pt>
                <c:pt idx="26">
                  <c:v>75.7425</c:v>
                </c:pt>
                <c:pt idx="27">
                  <c:v>77.0585</c:v>
                </c:pt>
                <c:pt idx="28">
                  <c:v>77.3843</c:v>
                </c:pt>
                <c:pt idx="29">
                  <c:v>78.0635</c:v>
                </c:pt>
                <c:pt idx="30">
                  <c:v>79.1312</c:v>
                </c:pt>
                <c:pt idx="31">
                  <c:v>79.2557</c:v>
                </c:pt>
                <c:pt idx="32">
                  <c:v>79.8662</c:v>
                </c:pt>
                <c:pt idx="33">
                  <c:v>80.9432</c:v>
                </c:pt>
                <c:pt idx="34">
                  <c:v>81.347</c:v>
                </c:pt>
                <c:pt idx="35">
                  <c:v>81.9815</c:v>
                </c:pt>
                <c:pt idx="36">
                  <c:v>82.6552</c:v>
                </c:pt>
                <c:pt idx="37">
                  <c:v>83.587</c:v>
                </c:pt>
                <c:pt idx="38">
                  <c:v>84.5562</c:v>
                </c:pt>
                <c:pt idx="39">
                  <c:v>85.2314</c:v>
                </c:pt>
                <c:pt idx="40">
                  <c:v>85.7474</c:v>
                </c:pt>
                <c:pt idx="41">
                  <c:v>86.4752</c:v>
                </c:pt>
                <c:pt idx="42">
                  <c:v>87.1302</c:v>
                </c:pt>
                <c:pt idx="43">
                  <c:v>87.7934</c:v>
                </c:pt>
                <c:pt idx="44">
                  <c:v>88.2641</c:v>
                </c:pt>
                <c:pt idx="45">
                  <c:v>88.9725</c:v>
                </c:pt>
                <c:pt idx="46">
                  <c:v>89.1899</c:v>
                </c:pt>
                <c:pt idx="47">
                  <c:v>90.1053</c:v>
                </c:pt>
                <c:pt idx="48">
                  <c:v>90.974</c:v>
                </c:pt>
                <c:pt idx="49">
                  <c:v>91.6343</c:v>
                </c:pt>
                <c:pt idx="50">
                  <c:v>91.4331</c:v>
                </c:pt>
                <c:pt idx="51">
                  <c:v>91.6358</c:v>
                </c:pt>
                <c:pt idx="52">
                  <c:v>92.712</c:v>
                </c:pt>
                <c:pt idx="53">
                  <c:v>92.6761</c:v>
                </c:pt>
                <c:pt idx="54">
                  <c:v>94.024</c:v>
                </c:pt>
                <c:pt idx="55">
                  <c:v>93.7471</c:v>
                </c:pt>
                <c:pt idx="56">
                  <c:v>93.8598</c:v>
                </c:pt>
                <c:pt idx="57">
                  <c:v>94.7711</c:v>
                </c:pt>
                <c:pt idx="58">
                  <c:v>95.5185</c:v>
                </c:pt>
                <c:pt idx="59">
                  <c:v>95.8993</c:v>
                </c:pt>
                <c:pt idx="60">
                  <c:v>96.5429</c:v>
                </c:pt>
                <c:pt idx="61">
                  <c:v>97.1084</c:v>
                </c:pt>
                <c:pt idx="62">
                  <c:v>98.8027</c:v>
                </c:pt>
                <c:pt idx="63">
                  <c:v>98.7927</c:v>
                </c:pt>
                <c:pt idx="64">
                  <c:v>99.1763</c:v>
                </c:pt>
                <c:pt idx="65">
                  <c:v>100.388</c:v>
                </c:pt>
                <c:pt idx="66">
                  <c:v>99.9042</c:v>
                </c:pt>
                <c:pt idx="67">
                  <c:v>100.576</c:v>
                </c:pt>
                <c:pt idx="68">
                  <c:v>101.343</c:v>
                </c:pt>
                <c:pt idx="69">
                  <c:v>101.053</c:v>
                </c:pt>
                <c:pt idx="70">
                  <c:v>101.967</c:v>
                </c:pt>
                <c:pt idx="71">
                  <c:v>102.862</c:v>
                </c:pt>
                <c:pt idx="72">
                  <c:v>102.311</c:v>
                </c:pt>
                <c:pt idx="73">
                  <c:v>103.01</c:v>
                </c:pt>
                <c:pt idx="74">
                  <c:v>103.703</c:v>
                </c:pt>
                <c:pt idx="75">
                  <c:v>104.167</c:v>
                </c:pt>
                <c:pt idx="76">
                  <c:v>104.458</c:v>
                </c:pt>
                <c:pt idx="77">
                  <c:v>105.238</c:v>
                </c:pt>
                <c:pt idx="78">
                  <c:v>105.69</c:v>
                </c:pt>
                <c:pt idx="79">
                  <c:v>106.545</c:v>
                </c:pt>
                <c:pt idx="80">
                  <c:v>106.787</c:v>
                </c:pt>
                <c:pt idx="81">
                  <c:v>107.174</c:v>
                </c:pt>
                <c:pt idx="82">
                  <c:v>107.587</c:v>
                </c:pt>
                <c:pt idx="83">
                  <c:v>107.598</c:v>
                </c:pt>
                <c:pt idx="84">
                  <c:v>108.276</c:v>
                </c:pt>
                <c:pt idx="85">
                  <c:v>108.501</c:v>
                </c:pt>
                <c:pt idx="86">
                  <c:v>108.482</c:v>
                </c:pt>
                <c:pt idx="87">
                  <c:v>109.297</c:v>
                </c:pt>
                <c:pt idx="88">
                  <c:v>109.994</c:v>
                </c:pt>
                <c:pt idx="89">
                  <c:v>109.921</c:v>
                </c:pt>
                <c:pt idx="90">
                  <c:v>110.273</c:v>
                </c:pt>
                <c:pt idx="91">
                  <c:v>110.938</c:v>
                </c:pt>
                <c:pt idx="92">
                  <c:v>112.038</c:v>
                </c:pt>
                <c:pt idx="93">
                  <c:v>112.468</c:v>
                </c:pt>
                <c:pt idx="94">
                  <c:v>112.522</c:v>
                </c:pt>
                <c:pt idx="95">
                  <c:v>112.761</c:v>
                </c:pt>
                <c:pt idx="96">
                  <c:v>113.518</c:v>
                </c:pt>
                <c:pt idx="97">
                  <c:v>113.956</c:v>
                </c:pt>
                <c:pt idx="98">
                  <c:v>114.629</c:v>
                </c:pt>
                <c:pt idx="99">
                  <c:v>115.419</c:v>
                </c:pt>
                <c:pt idx="100">
                  <c:v>115.619</c:v>
                </c:pt>
                <c:pt idx="101">
                  <c:v>116.162</c:v>
                </c:pt>
                <c:pt idx="102">
                  <c:v>116.547</c:v>
                </c:pt>
                <c:pt idx="103">
                  <c:v>117.365</c:v>
                </c:pt>
                <c:pt idx="104">
                  <c:v>117.865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119.377</c:v>
                </c:pt>
                <c:pt idx="108">
                  <c:v>119.153</c:v>
                </c:pt>
                <c:pt idx="109">
                  <c:v>120.541</c:v>
                </c:pt>
                <c:pt idx="110">
                  <c:v>121.753</c:v>
                </c:pt>
                <c:pt idx="111">
                  <c:v>121.419</c:v>
                </c:pt>
                <c:pt idx="112">
                  <c:v>121.768</c:v>
                </c:pt>
                <c:pt idx="113">
                  <c:v>122.268</c:v>
                </c:pt>
                <c:pt idx="114">
                  <c:v>122.415</c:v>
                </c:pt>
                <c:pt idx="115">
                  <c:v>123.708</c:v>
                </c:pt>
                <c:pt idx="116">
                  <c:v>124.139</c:v>
                </c:pt>
                <c:pt idx="117">
                  <c:v>124.119</c:v>
                </c:pt>
                <c:pt idx="118">
                  <c:v>124.665</c:v>
                </c:pt>
                <c:pt idx="119">
                  <c:v>125.714</c:v>
                </c:pt>
                <c:pt idx="120">
                  <c:v>127.316</c:v>
                </c:pt>
                <c:pt idx="121">
                  <c:v>126.418</c:v>
                </c:pt>
                <c:pt idx="122">
                  <c:v>126.576</c:v>
                </c:pt>
                <c:pt idx="123">
                  <c:v>128.412</c:v>
                </c:pt>
                <c:pt idx="124">
                  <c:v>129.027</c:v>
                </c:pt>
                <c:pt idx="125">
                  <c:v>128.072</c:v>
                </c:pt>
                <c:pt idx="126">
                  <c:v>129.366</c:v>
                </c:pt>
                <c:pt idx="127">
                  <c:v>129.498</c:v>
                </c:pt>
                <c:pt idx="128">
                  <c:v>129.334</c:v>
                </c:pt>
                <c:pt idx="129">
                  <c:v>130.103</c:v>
                </c:pt>
                <c:pt idx="130">
                  <c:v>130.498</c:v>
                </c:pt>
                <c:pt idx="131">
                  <c:v>130.434</c:v>
                </c:pt>
                <c:pt idx="132">
                  <c:v>130.599</c:v>
                </c:pt>
                <c:pt idx="133">
                  <c:v>131.061</c:v>
                </c:pt>
                <c:pt idx="134">
                  <c:v>130.994</c:v>
                </c:pt>
                <c:pt idx="135">
                  <c:v>131.008</c:v>
                </c:pt>
                <c:pt idx="136">
                  <c:v>132.053</c:v>
                </c:pt>
                <c:pt idx="137">
                  <c:v>134.495</c:v>
                </c:pt>
                <c:pt idx="138">
                  <c:v>134.872</c:v>
                </c:pt>
                <c:pt idx="139">
                  <c:v>134.693</c:v>
                </c:pt>
                <c:pt idx="140">
                  <c:v>135.709</c:v>
                </c:pt>
                <c:pt idx="141">
                  <c:v>136.58</c:v>
                </c:pt>
                <c:pt idx="142">
                  <c:v>136.998</c:v>
                </c:pt>
                <c:pt idx="143">
                  <c:v>137.532</c:v>
                </c:pt>
                <c:pt idx="144">
                  <c:v>138.328</c:v>
                </c:pt>
                <c:pt idx="145">
                  <c:v>139.239</c:v>
                </c:pt>
                <c:pt idx="146">
                  <c:v>139.736</c:v>
                </c:pt>
                <c:pt idx="147">
                  <c:v>139.893</c:v>
                </c:pt>
                <c:pt idx="148">
                  <c:v>139.996</c:v>
                </c:pt>
                <c:pt idx="149">
                  <c:v>140.041</c:v>
                </c:pt>
                <c:pt idx="150">
                  <c:v>140.284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58.526</c:v>
                </c:pt>
                <c:pt idx="1">
                  <c:v>59.1255</c:v>
                </c:pt>
                <c:pt idx="2">
                  <c:v>59.7441</c:v>
                </c:pt>
                <c:pt idx="3">
                  <c:v>60.3899</c:v>
                </c:pt>
                <c:pt idx="4">
                  <c:v>61.0774</c:v>
                </c:pt>
                <c:pt idx="5">
                  <c:v>61.7094</c:v>
                </c:pt>
                <c:pt idx="6">
                  <c:v>62.2494</c:v>
                </c:pt>
                <c:pt idx="7">
                  <c:v>62.7436</c:v>
                </c:pt>
                <c:pt idx="8">
                  <c:v>63.1581</c:v>
                </c:pt>
                <c:pt idx="9">
                  <c:v>63.5862</c:v>
                </c:pt>
                <c:pt idx="10">
                  <c:v>64.1366</c:v>
                </c:pt>
                <c:pt idx="11">
                  <c:v>64.6861</c:v>
                </c:pt>
                <c:pt idx="12">
                  <c:v>65.1512</c:v>
                </c:pt>
                <c:pt idx="13">
                  <c:v>65.647</c:v>
                </c:pt>
                <c:pt idx="14">
                  <c:v>66.2241</c:v>
                </c:pt>
                <c:pt idx="15">
                  <c:v>66.8066</c:v>
                </c:pt>
                <c:pt idx="16">
                  <c:v>67.374</c:v>
                </c:pt>
                <c:pt idx="17">
                  <c:v>68.0133</c:v>
                </c:pt>
                <c:pt idx="18">
                  <c:v>68.8109</c:v>
                </c:pt>
                <c:pt idx="19">
                  <c:v>69.784</c:v>
                </c:pt>
                <c:pt idx="20">
                  <c:v>70.873</c:v>
                </c:pt>
                <c:pt idx="21">
                  <c:v>71.9378</c:v>
                </c:pt>
                <c:pt idx="22">
                  <c:v>72.8788</c:v>
                </c:pt>
                <c:pt idx="23">
                  <c:v>73.74</c:v>
                </c:pt>
                <c:pt idx="24">
                  <c:v>74.5712</c:v>
                </c:pt>
                <c:pt idx="25">
                  <c:v>75.269</c:v>
                </c:pt>
                <c:pt idx="26">
                  <c:v>75.9065</c:v>
                </c:pt>
                <c:pt idx="27">
                  <c:v>76.6366</c:v>
                </c:pt>
                <c:pt idx="28">
                  <c:v>77.3552</c:v>
                </c:pt>
                <c:pt idx="29">
                  <c:v>78.0705</c:v>
                </c:pt>
                <c:pt idx="30">
                  <c:v>78.7724</c:v>
                </c:pt>
                <c:pt idx="31">
                  <c:v>79.3673</c:v>
                </c:pt>
                <c:pt idx="32">
                  <c:v>80.0053</c:v>
                </c:pt>
                <c:pt idx="33">
                  <c:v>80.7223</c:v>
                </c:pt>
                <c:pt idx="34">
                  <c:v>81.3857</c:v>
                </c:pt>
                <c:pt idx="35">
                  <c:v>82.0365</c:v>
                </c:pt>
                <c:pt idx="36">
                  <c:v>82.7709</c:v>
                </c:pt>
                <c:pt idx="37">
                  <c:v>83.5949</c:v>
                </c:pt>
                <c:pt idx="38">
                  <c:v>84.4217</c:v>
                </c:pt>
                <c:pt idx="39">
                  <c:v>85.1504</c:v>
                </c:pt>
                <c:pt idx="40">
                  <c:v>85.8064</c:v>
                </c:pt>
                <c:pt idx="41">
                  <c:v>86.4622</c:v>
                </c:pt>
                <c:pt idx="42">
                  <c:v>87.1159</c:v>
                </c:pt>
                <c:pt idx="43">
                  <c:v>87.7319</c:v>
                </c:pt>
                <c:pt idx="44">
                  <c:v>88.314</c:v>
                </c:pt>
                <c:pt idx="45">
                  <c:v>88.8679</c:v>
                </c:pt>
                <c:pt idx="46">
                  <c:v>89.4376</c:v>
                </c:pt>
                <c:pt idx="47">
                  <c:v>90.1118</c:v>
                </c:pt>
                <c:pt idx="48">
                  <c:v>90.8046</c:v>
                </c:pt>
                <c:pt idx="49">
                  <c:v>91.2992</c:v>
                </c:pt>
                <c:pt idx="50">
                  <c:v>91.5886</c:v>
                </c:pt>
                <c:pt idx="51">
                  <c:v>91.951</c:v>
                </c:pt>
                <c:pt idx="52">
                  <c:v>92.4595</c:v>
                </c:pt>
                <c:pt idx="53">
                  <c:v>93.003</c:v>
                </c:pt>
                <c:pt idx="54">
                  <c:v>93.5126</c:v>
                </c:pt>
                <c:pt idx="55">
                  <c:v>93.8521</c:v>
                </c:pt>
                <c:pt idx="56">
                  <c:v>94.1991</c:v>
                </c:pt>
                <c:pt idx="57">
                  <c:v>94.7678</c:v>
                </c:pt>
                <c:pt idx="58">
                  <c:v>95.3999</c:v>
                </c:pt>
                <c:pt idx="59">
                  <c:v>95.991</c:v>
                </c:pt>
                <c:pt idx="60">
                  <c:v>96.6232</c:v>
                </c:pt>
                <c:pt idx="61">
                  <c:v>97.4131</c:v>
                </c:pt>
                <c:pt idx="62">
                  <c:v>98.2406</c:v>
                </c:pt>
                <c:pt idx="63">
                  <c:v>98.8481</c:v>
                </c:pt>
                <c:pt idx="64">
                  <c:v>99.3747</c:v>
                </c:pt>
                <c:pt idx="65">
                  <c:v>99.8767</c:v>
                </c:pt>
                <c:pt idx="66">
                  <c:v>100.229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102.399</c:v>
                </c:pt>
                <c:pt idx="72">
                  <c:v>102.693</c:v>
                </c:pt>
                <c:pt idx="73">
                  <c:v>103.093</c:v>
                </c:pt>
                <c:pt idx="74">
                  <c:v>103.625</c:v>
                </c:pt>
                <c:pt idx="75">
                  <c:v>104.124</c:v>
                </c:pt>
                <c:pt idx="76">
                  <c:v>104.621</c:v>
                </c:pt>
                <c:pt idx="77">
                  <c:v>105.179</c:v>
                </c:pt>
                <c:pt idx="78">
                  <c:v>105.771</c:v>
                </c:pt>
                <c:pt idx="79">
                  <c:v>106.329</c:v>
                </c:pt>
                <c:pt idx="80">
                  <c:v>106.78</c:v>
                </c:pt>
                <c:pt idx="81">
                  <c:v>107.154</c:v>
                </c:pt>
                <c:pt idx="82">
                  <c:v>107.48</c:v>
                </c:pt>
                <c:pt idx="83">
                  <c:v>107.791</c:v>
                </c:pt>
                <c:pt idx="84">
                  <c:v>108.139</c:v>
                </c:pt>
                <c:pt idx="85">
                  <c:v>108.451</c:v>
                </c:pt>
                <c:pt idx="86">
                  <c:v>108.781</c:v>
                </c:pt>
                <c:pt idx="87">
                  <c:v>109.257</c:v>
                </c:pt>
                <c:pt idx="88">
                  <c:v>109.722</c:v>
                </c:pt>
                <c:pt idx="89">
                  <c:v>110.065</c:v>
                </c:pt>
                <c:pt idx="90">
                  <c:v>110.474</c:v>
                </c:pt>
                <c:pt idx="91">
                  <c:v>111.083</c:v>
                </c:pt>
                <c:pt idx="92">
                  <c:v>111.759</c:v>
                </c:pt>
                <c:pt idx="93">
                  <c:v>112.264</c:v>
                </c:pt>
                <c:pt idx="94">
                  <c:v>112.595</c:v>
                </c:pt>
                <c:pt idx="95">
                  <c:v>112.969</c:v>
                </c:pt>
                <c:pt idx="96">
                  <c:v>113.472</c:v>
                </c:pt>
                <c:pt idx="97">
                  <c:v>114.036</c:v>
                </c:pt>
                <c:pt idx="98">
                  <c:v>114.638</c:v>
                </c:pt>
                <c:pt idx="99">
                  <c:v>115.212</c:v>
                </c:pt>
                <c:pt idx="100">
                  <c:v>115.694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117.263</c:v>
                </c:pt>
                <c:pt idx="104">
                  <c:v>117.805</c:v>
                </c:pt>
                <c:pt idx="105">
                  <c:v>118.292</c:v>
                </c:pt>
                <c:pt idx="106">
                  <c:v>118.773</c:v>
                </c:pt>
                <c:pt idx="107">
                  <c:v>119.211</c:v>
                </c:pt>
                <c:pt idx="108">
                  <c:v>119.712</c:v>
                </c:pt>
                <c:pt idx="109">
                  <c:v>120.463</c:v>
                </c:pt>
                <c:pt idx="110">
                  <c:v>121.166</c:v>
                </c:pt>
                <c:pt idx="111">
                  <c:v>121.548</c:v>
                </c:pt>
                <c:pt idx="112">
                  <c:v>121.861</c:v>
                </c:pt>
                <c:pt idx="113">
                  <c:v>122.258</c:v>
                </c:pt>
                <c:pt idx="114">
                  <c:v>122.778</c:v>
                </c:pt>
                <c:pt idx="115">
                  <c:v>123.421</c:v>
                </c:pt>
                <c:pt idx="116">
                  <c:v>123.953</c:v>
                </c:pt>
                <c:pt idx="117">
                  <c:v>124.366</c:v>
                </c:pt>
                <c:pt idx="118">
                  <c:v>124.945</c:v>
                </c:pt>
                <c:pt idx="119">
                  <c:v>125.767</c:v>
                </c:pt>
                <c:pt idx="120">
                  <c:v>126.456</c:v>
                </c:pt>
                <c:pt idx="121">
                  <c:v>126.766</c:v>
                </c:pt>
                <c:pt idx="122">
                  <c:v>127.201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128.71</c:v>
                </c:pt>
                <c:pt idx="126">
                  <c:v>129.061</c:v>
                </c:pt>
                <c:pt idx="127">
                  <c:v>129.383</c:v>
                </c:pt>
                <c:pt idx="128">
                  <c:v>129.633</c:v>
                </c:pt>
                <c:pt idx="129">
                  <c:v>129.986</c:v>
                </c:pt>
                <c:pt idx="130">
                  <c:v>130.302</c:v>
                </c:pt>
                <c:pt idx="131">
                  <c:v>130.492</c:v>
                </c:pt>
                <c:pt idx="132">
                  <c:v>130.688</c:v>
                </c:pt>
                <c:pt idx="133">
                  <c:v>130.916</c:v>
                </c:pt>
                <c:pt idx="134">
                  <c:v>131.14</c:v>
                </c:pt>
                <c:pt idx="135">
                  <c:v>131.579</c:v>
                </c:pt>
                <c:pt idx="136">
                  <c:v>132.535</c:v>
                </c:pt>
                <c:pt idx="137">
                  <c:v>133.73</c:v>
                </c:pt>
                <c:pt idx="138">
                  <c:v>134.547</c:v>
                </c:pt>
                <c:pt idx="139">
                  <c:v>135.07</c:v>
                </c:pt>
                <c:pt idx="140">
                  <c:v>135.713</c:v>
                </c:pt>
                <c:pt idx="141">
                  <c:v>136.417</c:v>
                </c:pt>
                <c:pt idx="142">
                  <c:v>137.035</c:v>
                </c:pt>
                <c:pt idx="143">
                  <c:v>137.655</c:v>
                </c:pt>
                <c:pt idx="144">
                  <c:v>138.354</c:v>
                </c:pt>
                <c:pt idx="145">
                  <c:v>139.033</c:v>
                </c:pt>
                <c:pt idx="146">
                  <c:v>139.531</c:v>
                </c:pt>
                <c:pt idx="147">
                  <c:v>139.819</c:v>
                </c:pt>
                <c:pt idx="148">
                  <c:v>139.99</c:v>
                </c:pt>
                <c:pt idx="149">
                  <c:v>140.159</c:v>
                </c:pt>
                <c:pt idx="150">
                  <c:v>140.425</c:v>
                </c:pt>
              </c:numCache>
            </c:numRef>
          </c:val>
          <c:smooth val="0"/>
        </c:ser>
        <c:axId val="32332122"/>
        <c:axId val="22553643"/>
      </c:lineChart>
      <c:catAx>
        <c:axId val="3233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553643"/>
        <c:crossesAt val="40"/>
        <c:auto val="0"/>
        <c:lblOffset val="100"/>
        <c:tickLblSkip val="6"/>
        <c:noMultiLvlLbl val="0"/>
      </c:catAx>
      <c:valAx>
        <c:axId val="2255364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3321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172.73</c:v>
                </c:pt>
                <c:pt idx="147">
                  <c:v>178.66</c:v>
                </c:pt>
                <c:pt idx="148">
                  <c:v>184.91</c:v>
                </c:pt>
                <c:pt idx="149">
                  <c:v>224.27</c:v>
                </c:pt>
                <c:pt idx="150">
                  <c:v>197.12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58.229</c:v>
                </c:pt>
                <c:pt idx="1">
                  <c:v>58.8365</c:v>
                </c:pt>
                <c:pt idx="2">
                  <c:v>59.9038</c:v>
                </c:pt>
                <c:pt idx="3">
                  <c:v>60.0896</c:v>
                </c:pt>
                <c:pt idx="4">
                  <c:v>60.8068</c:v>
                </c:pt>
                <c:pt idx="5">
                  <c:v>61.9746</c:v>
                </c:pt>
                <c:pt idx="6">
                  <c:v>61.6737</c:v>
                </c:pt>
                <c:pt idx="7">
                  <c:v>62.2869</c:v>
                </c:pt>
                <c:pt idx="8">
                  <c:v>63.3783</c:v>
                </c:pt>
                <c:pt idx="9">
                  <c:v>63.3126</c:v>
                </c:pt>
                <c:pt idx="10">
                  <c:v>64.4365</c:v>
                </c:pt>
                <c:pt idx="11">
                  <c:v>65.3495</c:v>
                </c:pt>
                <c:pt idx="12">
                  <c:v>65.5523</c:v>
                </c:pt>
                <c:pt idx="13">
                  <c:v>66.3455</c:v>
                </c:pt>
                <c:pt idx="14">
                  <c:v>66.319</c:v>
                </c:pt>
                <c:pt idx="15">
                  <c:v>66.835</c:v>
                </c:pt>
                <c:pt idx="16">
                  <c:v>67.4017</c:v>
                </c:pt>
                <c:pt idx="17">
                  <c:v>67.6076</c:v>
                </c:pt>
                <c:pt idx="18">
                  <c:v>68.251</c:v>
                </c:pt>
                <c:pt idx="19">
                  <c:v>69.0609</c:v>
                </c:pt>
                <c:pt idx="20">
                  <c:v>68.7184</c:v>
                </c:pt>
                <c:pt idx="21">
                  <c:v>70.5116</c:v>
                </c:pt>
                <c:pt idx="22">
                  <c:v>70.5779</c:v>
                </c:pt>
                <c:pt idx="23">
                  <c:v>70.8601</c:v>
                </c:pt>
                <c:pt idx="24">
                  <c:v>71.8579</c:v>
                </c:pt>
                <c:pt idx="25">
                  <c:v>71.7836</c:v>
                </c:pt>
                <c:pt idx="26">
                  <c:v>72.1848</c:v>
                </c:pt>
                <c:pt idx="27">
                  <c:v>73.6482</c:v>
                </c:pt>
                <c:pt idx="28">
                  <c:v>73.6604</c:v>
                </c:pt>
                <c:pt idx="29">
                  <c:v>74.1942</c:v>
                </c:pt>
                <c:pt idx="30">
                  <c:v>75.2945</c:v>
                </c:pt>
                <c:pt idx="31">
                  <c:v>75.9752</c:v>
                </c:pt>
                <c:pt idx="32">
                  <c:v>76.6237</c:v>
                </c:pt>
                <c:pt idx="33">
                  <c:v>76.8465</c:v>
                </c:pt>
                <c:pt idx="34">
                  <c:v>77.2543</c:v>
                </c:pt>
                <c:pt idx="35">
                  <c:v>77.8156</c:v>
                </c:pt>
                <c:pt idx="36">
                  <c:v>79.2288</c:v>
                </c:pt>
                <c:pt idx="37">
                  <c:v>80.001</c:v>
                </c:pt>
                <c:pt idx="38">
                  <c:v>80.4126</c:v>
                </c:pt>
                <c:pt idx="39">
                  <c:v>81.0147</c:v>
                </c:pt>
                <c:pt idx="40">
                  <c:v>82.1487</c:v>
                </c:pt>
                <c:pt idx="41">
                  <c:v>82.4469</c:v>
                </c:pt>
                <c:pt idx="42">
                  <c:v>83.3856</c:v>
                </c:pt>
                <c:pt idx="43">
                  <c:v>84.1443</c:v>
                </c:pt>
                <c:pt idx="44">
                  <c:v>84.8746</c:v>
                </c:pt>
                <c:pt idx="45">
                  <c:v>85.4359</c:v>
                </c:pt>
                <c:pt idx="46">
                  <c:v>86.2234</c:v>
                </c:pt>
                <c:pt idx="47">
                  <c:v>86.8717</c:v>
                </c:pt>
                <c:pt idx="48">
                  <c:v>87.5318</c:v>
                </c:pt>
                <c:pt idx="49">
                  <c:v>88.3742</c:v>
                </c:pt>
                <c:pt idx="50">
                  <c:v>89.0208</c:v>
                </c:pt>
                <c:pt idx="51">
                  <c:v>89.3829</c:v>
                </c:pt>
                <c:pt idx="52">
                  <c:v>89.7007</c:v>
                </c:pt>
                <c:pt idx="53">
                  <c:v>90.0602</c:v>
                </c:pt>
                <c:pt idx="54">
                  <c:v>92.0615</c:v>
                </c:pt>
                <c:pt idx="55">
                  <c:v>91.9286</c:v>
                </c:pt>
                <c:pt idx="56">
                  <c:v>92.8843</c:v>
                </c:pt>
                <c:pt idx="57">
                  <c:v>93.7368</c:v>
                </c:pt>
                <c:pt idx="58">
                  <c:v>93.7484</c:v>
                </c:pt>
                <c:pt idx="59">
                  <c:v>95.0362</c:v>
                </c:pt>
                <c:pt idx="60">
                  <c:v>94.6318</c:v>
                </c:pt>
                <c:pt idx="61">
                  <c:v>95.9473</c:v>
                </c:pt>
                <c:pt idx="62">
                  <c:v>97.4193</c:v>
                </c:pt>
                <c:pt idx="63">
                  <c:v>97.3258</c:v>
                </c:pt>
                <c:pt idx="64">
                  <c:v>99.1156</c:v>
                </c:pt>
                <c:pt idx="65">
                  <c:v>99.5772</c:v>
                </c:pt>
                <c:pt idx="66">
                  <c:v>100.336</c:v>
                </c:pt>
                <c:pt idx="67">
                  <c:v>101.289</c:v>
                </c:pt>
                <c:pt idx="68">
                  <c:v>102.442</c:v>
                </c:pt>
                <c:pt idx="69">
                  <c:v>102.646</c:v>
                </c:pt>
                <c:pt idx="70">
                  <c:v>104.257</c:v>
                </c:pt>
                <c:pt idx="71">
                  <c:v>105.241</c:v>
                </c:pt>
                <c:pt idx="72">
                  <c:v>105.91</c:v>
                </c:pt>
                <c:pt idx="73">
                  <c:v>107.129</c:v>
                </c:pt>
                <c:pt idx="74">
                  <c:v>107.917</c:v>
                </c:pt>
                <c:pt idx="75">
                  <c:v>109.337</c:v>
                </c:pt>
                <c:pt idx="76">
                  <c:v>109.889</c:v>
                </c:pt>
                <c:pt idx="77">
                  <c:v>111.962</c:v>
                </c:pt>
                <c:pt idx="78">
                  <c:v>110.79</c:v>
                </c:pt>
                <c:pt idx="79">
                  <c:v>113.134</c:v>
                </c:pt>
                <c:pt idx="80">
                  <c:v>113.652</c:v>
                </c:pt>
                <c:pt idx="81">
                  <c:v>115.33</c:v>
                </c:pt>
                <c:pt idx="82">
                  <c:v>116.805</c:v>
                </c:pt>
                <c:pt idx="83">
                  <c:v>116.922</c:v>
                </c:pt>
                <c:pt idx="84">
                  <c:v>118.58</c:v>
                </c:pt>
                <c:pt idx="85">
                  <c:v>119.087</c:v>
                </c:pt>
                <c:pt idx="86">
                  <c:v>119.957</c:v>
                </c:pt>
                <c:pt idx="87">
                  <c:v>121.824</c:v>
                </c:pt>
                <c:pt idx="88">
                  <c:v>122.067</c:v>
                </c:pt>
                <c:pt idx="89">
                  <c:v>122.528</c:v>
                </c:pt>
                <c:pt idx="90">
                  <c:v>123.956</c:v>
                </c:pt>
                <c:pt idx="91">
                  <c:v>125.017</c:v>
                </c:pt>
                <c:pt idx="92">
                  <c:v>125.861</c:v>
                </c:pt>
                <c:pt idx="93">
                  <c:v>126.683</c:v>
                </c:pt>
                <c:pt idx="94">
                  <c:v>127.398</c:v>
                </c:pt>
                <c:pt idx="95">
                  <c:v>128.68</c:v>
                </c:pt>
                <c:pt idx="96">
                  <c:v>129.386</c:v>
                </c:pt>
                <c:pt idx="97">
                  <c:v>130.067</c:v>
                </c:pt>
                <c:pt idx="98">
                  <c:v>131.226</c:v>
                </c:pt>
                <c:pt idx="99">
                  <c:v>131.541</c:v>
                </c:pt>
                <c:pt idx="100">
                  <c:v>133.894</c:v>
                </c:pt>
                <c:pt idx="101">
                  <c:v>134.227</c:v>
                </c:pt>
                <c:pt idx="102">
                  <c:v>135.393</c:v>
                </c:pt>
                <c:pt idx="103">
                  <c:v>136.151</c:v>
                </c:pt>
                <c:pt idx="104">
                  <c:v>136.992</c:v>
                </c:pt>
                <c:pt idx="105">
                  <c:v>138.087</c:v>
                </c:pt>
                <c:pt idx="106">
                  <c:v>138.457</c:v>
                </c:pt>
                <c:pt idx="107">
                  <c:v>139.095</c:v>
                </c:pt>
                <c:pt idx="108">
                  <c:v>142.054</c:v>
                </c:pt>
                <c:pt idx="109">
                  <c:v>142.05</c:v>
                </c:pt>
                <c:pt idx="110">
                  <c:v>143.435</c:v>
                </c:pt>
                <c:pt idx="111">
                  <c:v>143.454</c:v>
                </c:pt>
                <c:pt idx="112">
                  <c:v>144.959</c:v>
                </c:pt>
                <c:pt idx="113">
                  <c:v>144.96</c:v>
                </c:pt>
                <c:pt idx="114">
                  <c:v>146.773</c:v>
                </c:pt>
                <c:pt idx="115">
                  <c:v>147.567</c:v>
                </c:pt>
                <c:pt idx="116">
                  <c:v>148.066</c:v>
                </c:pt>
                <c:pt idx="117">
                  <c:v>149.758</c:v>
                </c:pt>
                <c:pt idx="118">
                  <c:v>150.375</c:v>
                </c:pt>
                <c:pt idx="119">
                  <c:v>151.92</c:v>
                </c:pt>
                <c:pt idx="120">
                  <c:v>151.399</c:v>
                </c:pt>
                <c:pt idx="121">
                  <c:v>153.539</c:v>
                </c:pt>
                <c:pt idx="122">
                  <c:v>154.699</c:v>
                </c:pt>
                <c:pt idx="123">
                  <c:v>158.03</c:v>
                </c:pt>
                <c:pt idx="124">
                  <c:v>156.957</c:v>
                </c:pt>
                <c:pt idx="125">
                  <c:v>156.876</c:v>
                </c:pt>
                <c:pt idx="126">
                  <c:v>160.002</c:v>
                </c:pt>
                <c:pt idx="127">
                  <c:v>159.153</c:v>
                </c:pt>
                <c:pt idx="128">
                  <c:v>161.394</c:v>
                </c:pt>
                <c:pt idx="129">
                  <c:v>161.274</c:v>
                </c:pt>
                <c:pt idx="130">
                  <c:v>163.258</c:v>
                </c:pt>
                <c:pt idx="131">
                  <c:v>163.739</c:v>
                </c:pt>
                <c:pt idx="132">
                  <c:v>164.931</c:v>
                </c:pt>
                <c:pt idx="133">
                  <c:v>165.518</c:v>
                </c:pt>
                <c:pt idx="134">
                  <c:v>166.773</c:v>
                </c:pt>
                <c:pt idx="135">
                  <c:v>166.772</c:v>
                </c:pt>
                <c:pt idx="136">
                  <c:v>168.147</c:v>
                </c:pt>
                <c:pt idx="137">
                  <c:v>172.843</c:v>
                </c:pt>
                <c:pt idx="138">
                  <c:v>173.175</c:v>
                </c:pt>
                <c:pt idx="139">
                  <c:v>173.726</c:v>
                </c:pt>
                <c:pt idx="140">
                  <c:v>174.955</c:v>
                </c:pt>
                <c:pt idx="141">
                  <c:v>176.315</c:v>
                </c:pt>
                <c:pt idx="142">
                  <c:v>177.47</c:v>
                </c:pt>
                <c:pt idx="143">
                  <c:v>178.845</c:v>
                </c:pt>
                <c:pt idx="144">
                  <c:v>180.218</c:v>
                </c:pt>
                <c:pt idx="145">
                  <c:v>181.683</c:v>
                </c:pt>
                <c:pt idx="146">
                  <c:v>181.995</c:v>
                </c:pt>
                <c:pt idx="147">
                  <c:v>183.217</c:v>
                </c:pt>
                <c:pt idx="148">
                  <c:v>184.591</c:v>
                </c:pt>
                <c:pt idx="149">
                  <c:v>185.774</c:v>
                </c:pt>
                <c:pt idx="150">
                  <c:v>184.968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58.5094</c:v>
                </c:pt>
                <c:pt idx="1">
                  <c:v>59.0744</c:v>
                </c:pt>
                <c:pt idx="2">
                  <c:v>59.6533</c:v>
                </c:pt>
                <c:pt idx="3">
                  <c:v>60.2325</c:v>
                </c:pt>
                <c:pt idx="4">
                  <c:v>60.8151</c:v>
                </c:pt>
                <c:pt idx="5">
                  <c:v>61.3912</c:v>
                </c:pt>
                <c:pt idx="6">
                  <c:v>61.9505</c:v>
                </c:pt>
                <c:pt idx="7">
                  <c:v>62.5154</c:v>
                </c:pt>
                <c:pt idx="8">
                  <c:v>63.0914</c:v>
                </c:pt>
                <c:pt idx="9">
                  <c:v>63.6691</c:v>
                </c:pt>
                <c:pt idx="10">
                  <c:v>64.2532</c:v>
                </c:pt>
                <c:pt idx="11">
                  <c:v>64.8273</c:v>
                </c:pt>
                <c:pt idx="12">
                  <c:v>65.372</c:v>
                </c:pt>
                <c:pt idx="13">
                  <c:v>65.8885</c:v>
                </c:pt>
                <c:pt idx="14">
                  <c:v>66.383</c:v>
                </c:pt>
                <c:pt idx="15">
                  <c:v>66.8713</c:v>
                </c:pt>
                <c:pt idx="16">
                  <c:v>67.3621</c:v>
                </c:pt>
                <c:pt idx="17">
                  <c:v>67.8582</c:v>
                </c:pt>
                <c:pt idx="18">
                  <c:v>68.3682</c:v>
                </c:pt>
                <c:pt idx="19">
                  <c:v>68.8869</c:v>
                </c:pt>
                <c:pt idx="20">
                  <c:v>69.418</c:v>
                </c:pt>
                <c:pt idx="21">
                  <c:v>69.9668</c:v>
                </c:pt>
                <c:pt idx="22">
                  <c:v>70.5095</c:v>
                </c:pt>
                <c:pt idx="23">
                  <c:v>71.0449</c:v>
                </c:pt>
                <c:pt idx="24">
                  <c:v>71.5846</c:v>
                </c:pt>
                <c:pt idx="25">
                  <c:v>72.128</c:v>
                </c:pt>
                <c:pt idx="26">
                  <c:v>72.6953</c:v>
                </c:pt>
                <c:pt idx="27">
                  <c:v>73.2893</c:v>
                </c:pt>
                <c:pt idx="28">
                  <c:v>73.8892</c:v>
                </c:pt>
                <c:pt idx="29">
                  <c:v>74.5032</c:v>
                </c:pt>
                <c:pt idx="30">
                  <c:v>75.1376</c:v>
                </c:pt>
                <c:pt idx="31">
                  <c:v>75.7734</c:v>
                </c:pt>
                <c:pt idx="32">
                  <c:v>76.3982</c:v>
                </c:pt>
                <c:pt idx="33">
                  <c:v>77.0182</c:v>
                </c:pt>
                <c:pt idx="34">
                  <c:v>77.6546</c:v>
                </c:pt>
                <c:pt idx="35">
                  <c:v>78.3283</c:v>
                </c:pt>
                <c:pt idx="36">
                  <c:v>79.0347</c:v>
                </c:pt>
                <c:pt idx="37">
                  <c:v>79.7446</c:v>
                </c:pt>
                <c:pt idx="38">
                  <c:v>80.446</c:v>
                </c:pt>
                <c:pt idx="39">
                  <c:v>81.1515</c:v>
                </c:pt>
                <c:pt idx="40">
                  <c:v>81.8626</c:v>
                </c:pt>
                <c:pt idx="41">
                  <c:v>82.5719</c:v>
                </c:pt>
                <c:pt idx="42">
                  <c:v>83.2827</c:v>
                </c:pt>
                <c:pt idx="43">
                  <c:v>83.9929</c:v>
                </c:pt>
                <c:pt idx="44">
                  <c:v>84.6945</c:v>
                </c:pt>
                <c:pt idx="45">
                  <c:v>85.3878</c:v>
                </c:pt>
                <c:pt idx="46">
                  <c:v>86.0755</c:v>
                </c:pt>
                <c:pt idx="47">
                  <c:v>86.7567</c:v>
                </c:pt>
                <c:pt idx="48">
                  <c:v>87.4311</c:v>
                </c:pt>
                <c:pt idx="49">
                  <c:v>88.0962</c:v>
                </c:pt>
                <c:pt idx="50">
                  <c:v>88.7449</c:v>
                </c:pt>
                <c:pt idx="51">
                  <c:v>89.3793</c:v>
                </c:pt>
                <c:pt idx="52">
                  <c:v>90.0184</c:v>
                </c:pt>
                <c:pt idx="53">
                  <c:v>90.6888</c:v>
                </c:pt>
                <c:pt idx="54">
                  <c:v>91.384</c:v>
                </c:pt>
                <c:pt idx="55">
                  <c:v>92.073</c:v>
                </c:pt>
                <c:pt idx="56">
                  <c:v>92.757</c:v>
                </c:pt>
                <c:pt idx="57">
                  <c:v>93.4388</c:v>
                </c:pt>
                <c:pt idx="58">
                  <c:v>94.1199</c:v>
                </c:pt>
                <c:pt idx="59">
                  <c:v>94.8131</c:v>
                </c:pt>
                <c:pt idx="60">
                  <c:v>95.532</c:v>
                </c:pt>
                <c:pt idx="61">
                  <c:v>96.301</c:v>
                </c:pt>
                <c:pt idx="62">
                  <c:v>97.1076</c:v>
                </c:pt>
                <c:pt idx="63">
                  <c:v>97.9316</c:v>
                </c:pt>
                <c:pt idx="64">
                  <c:v>98.7779</c:v>
                </c:pt>
                <c:pt idx="65">
                  <c:v>99.6344</c:v>
                </c:pt>
                <c:pt idx="66">
                  <c:v>100.5</c:v>
                </c:pt>
                <c:pt idx="67">
                  <c:v>101.386</c:v>
                </c:pt>
                <c:pt idx="68">
                  <c:v>102.286</c:v>
                </c:pt>
                <c:pt idx="69">
                  <c:v>103.204</c:v>
                </c:pt>
                <c:pt idx="70">
                  <c:v>104.15</c:v>
                </c:pt>
                <c:pt idx="71">
                  <c:v>105.11</c:v>
                </c:pt>
                <c:pt idx="72">
                  <c:v>106.076</c:v>
                </c:pt>
                <c:pt idx="73">
                  <c:v>107.052</c:v>
                </c:pt>
                <c:pt idx="74">
                  <c:v>108.04</c:v>
                </c:pt>
                <c:pt idx="75">
                  <c:v>109.034</c:v>
                </c:pt>
                <c:pt idx="76">
                  <c:v>110.027</c:v>
                </c:pt>
                <c:pt idx="77">
                  <c:v>111.006</c:v>
                </c:pt>
                <c:pt idx="78">
                  <c:v>111.979</c:v>
                </c:pt>
                <c:pt idx="79">
                  <c:v>112.985</c:v>
                </c:pt>
                <c:pt idx="80">
                  <c:v>114.024</c:v>
                </c:pt>
                <c:pt idx="81">
                  <c:v>115.075</c:v>
                </c:pt>
                <c:pt idx="82">
                  <c:v>116.113</c:v>
                </c:pt>
                <c:pt idx="83">
                  <c:v>117.124</c:v>
                </c:pt>
                <c:pt idx="84">
                  <c:v>118.121</c:v>
                </c:pt>
                <c:pt idx="85">
                  <c:v>119.106</c:v>
                </c:pt>
                <c:pt idx="86">
                  <c:v>120.085</c:v>
                </c:pt>
                <c:pt idx="87">
                  <c:v>121.056</c:v>
                </c:pt>
                <c:pt idx="88">
                  <c:v>121.995</c:v>
                </c:pt>
                <c:pt idx="89">
                  <c:v>122.924</c:v>
                </c:pt>
                <c:pt idx="90">
                  <c:v>123.865</c:v>
                </c:pt>
                <c:pt idx="91">
                  <c:v>124.808</c:v>
                </c:pt>
                <c:pt idx="92">
                  <c:v>125.737</c:v>
                </c:pt>
                <c:pt idx="93">
                  <c:v>126.656</c:v>
                </c:pt>
                <c:pt idx="94">
                  <c:v>127.576</c:v>
                </c:pt>
                <c:pt idx="95">
                  <c:v>128.499</c:v>
                </c:pt>
                <c:pt idx="96">
                  <c:v>129.419</c:v>
                </c:pt>
                <c:pt idx="97">
                  <c:v>130.344</c:v>
                </c:pt>
                <c:pt idx="98">
                  <c:v>131.284</c:v>
                </c:pt>
                <c:pt idx="99">
                  <c:v>132.249</c:v>
                </c:pt>
                <c:pt idx="100">
                  <c:v>133.233</c:v>
                </c:pt>
                <c:pt idx="101">
                  <c:v>134.206</c:v>
                </c:pt>
                <c:pt idx="102">
                  <c:v>135.16</c:v>
                </c:pt>
                <c:pt idx="103">
                  <c:v>136.105</c:v>
                </c:pt>
                <c:pt idx="104">
                  <c:v>137.045</c:v>
                </c:pt>
                <c:pt idx="105">
                  <c:v>137.986</c:v>
                </c:pt>
                <c:pt idx="106">
                  <c:v>138.935</c:v>
                </c:pt>
                <c:pt idx="107">
                  <c:v>139.923</c:v>
                </c:pt>
                <c:pt idx="108">
                  <c:v>140.935</c:v>
                </c:pt>
                <c:pt idx="109">
                  <c:v>141.917</c:v>
                </c:pt>
                <c:pt idx="110">
                  <c:v>142.859</c:v>
                </c:pt>
                <c:pt idx="111">
                  <c:v>143.783</c:v>
                </c:pt>
                <c:pt idx="112">
                  <c:v>144.706</c:v>
                </c:pt>
                <c:pt idx="113">
                  <c:v>145.641</c:v>
                </c:pt>
                <c:pt idx="114">
                  <c:v>146.6</c:v>
                </c:pt>
                <c:pt idx="115">
                  <c:v>147.569</c:v>
                </c:pt>
                <c:pt idx="116">
                  <c:v>148.549</c:v>
                </c:pt>
                <c:pt idx="117">
                  <c:v>149.55</c:v>
                </c:pt>
                <c:pt idx="118">
                  <c:v>150.56</c:v>
                </c:pt>
                <c:pt idx="119">
                  <c:v>151.571</c:v>
                </c:pt>
                <c:pt idx="120">
                  <c:v>152.602</c:v>
                </c:pt>
                <c:pt idx="121">
                  <c:v>153.684</c:v>
                </c:pt>
                <c:pt idx="122">
                  <c:v>154.806</c:v>
                </c:pt>
                <c:pt idx="123">
                  <c:v>155.897</c:v>
                </c:pt>
                <c:pt idx="124">
                  <c:v>156.902</c:v>
                </c:pt>
                <c:pt idx="125">
                  <c:v>157.884</c:v>
                </c:pt>
                <c:pt idx="126">
                  <c:v>158.889</c:v>
                </c:pt>
                <c:pt idx="127">
                  <c:v>159.887</c:v>
                </c:pt>
                <c:pt idx="128">
                  <c:v>160.887</c:v>
                </c:pt>
                <c:pt idx="129">
                  <c:v>161.899</c:v>
                </c:pt>
                <c:pt idx="130">
                  <c:v>162.925</c:v>
                </c:pt>
                <c:pt idx="131">
                  <c:v>163.962</c:v>
                </c:pt>
                <c:pt idx="132">
                  <c:v>165.008</c:v>
                </c:pt>
                <c:pt idx="133">
                  <c:v>166.082</c:v>
                </c:pt>
                <c:pt idx="134">
                  <c:v>167.197</c:v>
                </c:pt>
                <c:pt idx="135">
                  <c:v>168.385</c:v>
                </c:pt>
                <c:pt idx="136">
                  <c:v>169.691</c:v>
                </c:pt>
                <c:pt idx="137">
                  <c:v>171.07</c:v>
                </c:pt>
                <c:pt idx="138">
                  <c:v>172.398</c:v>
                </c:pt>
                <c:pt idx="139">
                  <c:v>173.66</c:v>
                </c:pt>
                <c:pt idx="140">
                  <c:v>174.904</c:v>
                </c:pt>
                <c:pt idx="141">
                  <c:v>176.143</c:v>
                </c:pt>
                <c:pt idx="142">
                  <c:v>177.373</c:v>
                </c:pt>
                <c:pt idx="143">
                  <c:v>178.591</c:v>
                </c:pt>
                <c:pt idx="144">
                  <c:v>179.786</c:v>
                </c:pt>
                <c:pt idx="145">
                  <c:v>180.941</c:v>
                </c:pt>
                <c:pt idx="146">
                  <c:v>182.054</c:v>
                </c:pt>
                <c:pt idx="147">
                  <c:v>183.15</c:v>
                </c:pt>
                <c:pt idx="148">
                  <c:v>184.234</c:v>
                </c:pt>
                <c:pt idx="149">
                  <c:v>185.29</c:v>
                </c:pt>
                <c:pt idx="150">
                  <c:v>186.345</c:v>
                </c:pt>
              </c:numCache>
            </c:numRef>
          </c:val>
          <c:smooth val="0"/>
        </c:ser>
        <c:axId val="1656196"/>
        <c:axId val="14905765"/>
      </c:lineChart>
      <c:catAx>
        <c:axId val="1656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4905765"/>
        <c:crossesAt val="40"/>
        <c:auto val="0"/>
        <c:lblOffset val="100"/>
        <c:tickLblSkip val="6"/>
        <c:noMultiLvlLbl val="0"/>
      </c:catAx>
      <c:valAx>
        <c:axId val="14905765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5619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141.1</c:v>
                </c:pt>
                <c:pt idx="147">
                  <c:v>138.3</c:v>
                </c:pt>
                <c:pt idx="148">
                  <c:v>142.8</c:v>
                </c:pt>
                <c:pt idx="149">
                  <c:v>172.1</c:v>
                </c:pt>
                <c:pt idx="150">
                  <c:v>155.9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80.1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121.6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129.4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130.8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132.9</c:v>
                </c:pt>
                <c:pt idx="136">
                  <c:v>132.4</c:v>
                </c:pt>
                <c:pt idx="137">
                  <c:v>136.3</c:v>
                </c:pt>
                <c:pt idx="138">
                  <c:v>135.3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140.8</c:v>
                </c:pt>
                <c:pt idx="144">
                  <c:v>139.2</c:v>
                </c:pt>
                <c:pt idx="145">
                  <c:v>141.5</c:v>
                </c:pt>
                <c:pt idx="146">
                  <c:v>142.1</c:v>
                </c:pt>
                <c:pt idx="147">
                  <c:v>142.9</c:v>
                </c:pt>
                <c:pt idx="148">
                  <c:v>143.2</c:v>
                </c:pt>
                <c:pt idx="149">
                  <c:v>143.6</c:v>
                </c:pt>
                <c:pt idx="150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131.3</c:v>
                </c:pt>
                <c:pt idx="132">
                  <c:v>131.9</c:v>
                </c:pt>
                <c:pt idx="133">
                  <c:v>132.3</c:v>
                </c:pt>
                <c:pt idx="134">
                  <c:v>132.6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141.9</c:v>
                </c:pt>
                <c:pt idx="147">
                  <c:v>142.6</c:v>
                </c:pt>
                <c:pt idx="148">
                  <c:v>143.1</c:v>
                </c:pt>
                <c:pt idx="149">
                  <c:v>143.7</c:v>
                </c:pt>
                <c:pt idx="150">
                  <c:v>144.3</c:v>
                </c:pt>
              </c:numCache>
            </c:numRef>
          </c:val>
          <c:smooth val="0"/>
        </c:ser>
        <c:axId val="67043022"/>
        <c:axId val="66516287"/>
      </c:lineChart>
      <c:catAx>
        <c:axId val="67043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516287"/>
        <c:crossesAt val="40"/>
        <c:auto val="0"/>
        <c:lblOffset val="100"/>
        <c:tickLblSkip val="6"/>
        <c:noMultiLvlLbl val="0"/>
      </c:catAx>
      <c:valAx>
        <c:axId val="66516287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430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5-7/06 - </v>
      </c>
      <c r="E2" s="88" t="str">
        <f>IF($I$5&lt;3,IF($I$5=2,12,11),$I$5-2)&amp;IF($I$5&lt;3,"/"&amp;RIGHT($I$4-3,2),)&amp;"-"&amp;$I$5&amp;"/"&amp;RIGHT($I$4-2,2)&amp;" - "</f>
        <v>5-7/05 - </v>
      </c>
      <c r="F2" s="25"/>
      <c r="G2" s="29"/>
    </row>
    <row r="3" spans="1:7" ht="13.5" thickBot="1">
      <c r="A3" s="27"/>
      <c r="B3" s="33"/>
      <c r="C3" s="64" t="str">
        <f>I5&amp;"/"&amp;I4</f>
        <v>7/2007</v>
      </c>
      <c r="D3" s="94" t="str">
        <f>IF($I$5&lt;3,IF($I$5=2,12,11),$I$5-2)&amp;IF($I$5&lt;3,"/"&amp;RIGHT($I$4-1,2),)&amp;"-"&amp;$I$5&amp;"/"&amp;RIGHT($I$4,2)</f>
        <v>5-7/07</v>
      </c>
      <c r="E3" s="92" t="str">
        <f>IF($I$5&lt;3,IF($I$5=2,12,11),$I$5-2)&amp;IF($I$5&lt;3,"/"&amp;RIGHT($I$4-2,2),)&amp;"-"&amp;$I$5&amp;"/"&amp;RIGHT($I$4-1,2)</f>
        <v>5-7/06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150.8</v>
      </c>
      <c r="D4" s="95">
        <f>LOOKUP(100000000,Muutos!C:C)</f>
        <v>4.899673355109659</v>
      </c>
      <c r="E4" s="98">
        <f>INDEX(Muutos!C:C,MATCH(LOOKUP(100000000,Muutos!C:C),Muutos!C:C,0)-12)</f>
        <v>4.946131243878562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132.78</v>
      </c>
      <c r="D5" s="96">
        <f>LOOKUP(100000000,Muutos!F:F)</f>
        <v>3.953267915246857</v>
      </c>
      <c r="E5" s="99">
        <f>INDEX(Muutos!F:F,MATCH(LOOKUP(100000000,Muutos!F:F),Muutos!F:F,0)-12)</f>
        <v>5.53767947435307</v>
      </c>
      <c r="F5" s="78"/>
      <c r="G5" s="76"/>
      <c r="H5" s="68" t="s">
        <v>159</v>
      </c>
      <c r="I5" s="69">
        <v>7</v>
      </c>
    </row>
    <row r="6" spans="1:7" ht="14.25">
      <c r="A6" s="26" t="s">
        <v>28</v>
      </c>
      <c r="B6" s="31" t="s">
        <v>139</v>
      </c>
      <c r="C6" s="87">
        <f>LOOKUP(100000000,Taulukko!L:L)</f>
        <v>160.4</v>
      </c>
      <c r="D6" s="97">
        <f>LOOKUP(100000000,Muutos!I:I)</f>
        <v>10.420353982300888</v>
      </c>
      <c r="E6" s="100">
        <f>INDEX(Muutos!I:I,MATCH(LOOKUP(100000000,Muutos!I:I),Muutos!I:I,0)-12)</f>
        <v>6.327922841684304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150.3</v>
      </c>
      <c r="D7" s="97">
        <f>LOOKUP(100000000,Muutos!L:L)</f>
        <v>5.232163080407706</v>
      </c>
      <c r="E7" s="100">
        <f>INDEX(Muutos!L:L,MATCH(LOOKUP(100000000,Muutos!L:L),Muutos!L:L,0)-12)</f>
        <v>4.894274174388221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129.26</v>
      </c>
      <c r="D8" s="97">
        <f>LOOKUP(100000000,Muutos!O:O)</f>
        <v>5.8394348767660045</v>
      </c>
      <c r="E8" s="100">
        <f>INDEX(Muutos!O:O,MATCH(LOOKUP(100000000,Muutos!O:O),Muutos!O:O,0)-12)</f>
        <v>3.85840897528584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165.11</v>
      </c>
      <c r="D9" s="97">
        <f>LOOKUP(100000000,Muutos!R:R)</f>
        <v>2.419099343742941</v>
      </c>
      <c r="E9" s="100">
        <f>INDEX(Muutos!R:R,MATCH(LOOKUP(100000000,Muutos!R:R),Muutos!R:R,0)-12)</f>
        <v>2.8080869180838786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151.83</v>
      </c>
      <c r="D10" s="97">
        <f>LOOKUP(100000000,Muutos!U:U)</f>
        <v>4.599016130877492</v>
      </c>
      <c r="E10" s="100">
        <f>INDEX(Muutos!U:U,MATCH(LOOKUP(100000000,Muutos!U:U),Muutos!U:U,0)-12)</f>
        <v>3.861692015209125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197.12</v>
      </c>
      <c r="D11" s="97">
        <f>LOOKUP(100000000,Muutos!X:X)</f>
        <v>7.897921412300684</v>
      </c>
      <c r="E11" s="100">
        <f>INDEX(Muutos!X:X,MATCH(LOOKUP(100000000,Muutos!X:X),Muutos!X:X,0)-12)</f>
        <v>8.640256752315207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155.9</v>
      </c>
      <c r="D12" s="97">
        <f>LOOKUP(100000000,Muutos!AA:AA)</f>
        <v>6.539941163159081</v>
      </c>
      <c r="E12" s="100">
        <f>INDEX(Muutos!AA:AA,MATCH(LOOKUP(100000000,Muutos!AA:AA),Muutos!AA:AA,0)-12)</f>
        <v>5.490570541895427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53" sqref="B15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73.0499</v>
      </c>
      <c r="F3" s="39">
        <v>73.1142</v>
      </c>
      <c r="G3" s="39"/>
      <c r="H3" s="39">
        <v>69.24</v>
      </c>
      <c r="I3" s="39">
        <v>75.6</v>
      </c>
      <c r="J3" s="39">
        <v>75.2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68.7806</v>
      </c>
      <c r="R3" s="39">
        <v>68.8768</v>
      </c>
      <c r="S3" s="39"/>
      <c r="T3" s="39">
        <v>84.74</v>
      </c>
      <c r="U3" s="39">
        <v>86.886</v>
      </c>
      <c r="V3" s="39">
        <v>87.3591</v>
      </c>
      <c r="W3" s="39"/>
      <c r="X3" s="39">
        <v>75.17</v>
      </c>
      <c r="Y3" s="39">
        <v>81.1155</v>
      </c>
      <c r="Z3" s="39">
        <v>81.3005</v>
      </c>
      <c r="AA3" s="39"/>
      <c r="AB3" s="39">
        <v>51.67</v>
      </c>
      <c r="AC3" s="39">
        <v>58.5215</v>
      </c>
      <c r="AD3" s="39">
        <v>58.526</v>
      </c>
      <c r="AE3" s="39"/>
      <c r="AF3" s="39">
        <v>54.65</v>
      </c>
      <c r="AG3" s="39">
        <v>58.229</v>
      </c>
      <c r="AH3" s="39">
        <v>58.5094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73.6065</v>
      </c>
      <c r="F4" s="34">
        <v>73.5602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69.5186</v>
      </c>
      <c r="R4" s="34">
        <v>69.2997</v>
      </c>
      <c r="T4" s="34">
        <v>84.97</v>
      </c>
      <c r="U4" s="34">
        <v>87.189</v>
      </c>
      <c r="V4" s="34">
        <v>87.3158</v>
      </c>
      <c r="W4" s="34"/>
      <c r="X4" s="34">
        <v>77.64</v>
      </c>
      <c r="Y4" s="34">
        <v>81.7649</v>
      </c>
      <c r="Z4" s="34">
        <v>81.8272</v>
      </c>
      <c r="AA4" s="34"/>
      <c r="AB4" s="34">
        <v>55.86</v>
      </c>
      <c r="AC4" s="34">
        <v>59.077</v>
      </c>
      <c r="AD4" s="34">
        <v>59.1255</v>
      </c>
      <c r="AE4" s="34"/>
      <c r="AF4" s="34">
        <v>55.78</v>
      </c>
      <c r="AG4" s="34">
        <v>58.8365</v>
      </c>
      <c r="AH4" s="34">
        <v>59.0744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73.7538</v>
      </c>
      <c r="F5" s="34">
        <v>74.0659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69.5949</v>
      </c>
      <c r="R5" s="34">
        <v>69.7045</v>
      </c>
      <c r="T5" s="34">
        <v>85.51</v>
      </c>
      <c r="U5" s="34">
        <v>86.4446</v>
      </c>
      <c r="V5" s="34">
        <v>87.345</v>
      </c>
      <c r="W5" s="34"/>
      <c r="X5" s="34">
        <v>75.16</v>
      </c>
      <c r="Y5" s="34">
        <v>77.3676</v>
      </c>
      <c r="Z5" s="34">
        <v>82.3616</v>
      </c>
      <c r="AA5" s="34"/>
      <c r="AB5" s="34">
        <v>58.42</v>
      </c>
      <c r="AC5" s="34">
        <v>59.7906</v>
      </c>
      <c r="AD5" s="34">
        <v>59.7441</v>
      </c>
      <c r="AE5" s="34"/>
      <c r="AF5" s="34">
        <v>57.4</v>
      </c>
      <c r="AG5" s="34">
        <v>59.9038</v>
      </c>
      <c r="AH5" s="34">
        <v>59.6533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74.7132</v>
      </c>
      <c r="F6" s="34">
        <v>74.689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70.058</v>
      </c>
      <c r="R6" s="34">
        <v>70.1133</v>
      </c>
      <c r="T6" s="34">
        <v>87.01</v>
      </c>
      <c r="U6" s="34">
        <v>87.3849</v>
      </c>
      <c r="V6" s="34">
        <v>87.4621</v>
      </c>
      <c r="W6" s="34"/>
      <c r="X6" s="34">
        <v>79.92</v>
      </c>
      <c r="Y6" s="34">
        <v>82.8773</v>
      </c>
      <c r="Z6" s="34">
        <v>82.8944</v>
      </c>
      <c r="AA6" s="34"/>
      <c r="AB6" s="34">
        <v>58.78</v>
      </c>
      <c r="AC6" s="34">
        <v>60.2609</v>
      </c>
      <c r="AD6" s="34">
        <v>60.3899</v>
      </c>
      <c r="AE6" s="34"/>
      <c r="AF6" s="34">
        <v>57.96</v>
      </c>
      <c r="AG6" s="34">
        <v>60.0896</v>
      </c>
      <c r="AH6" s="34">
        <v>60.2325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75.4192</v>
      </c>
      <c r="F7" s="34">
        <v>75.3571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70.5427</v>
      </c>
      <c r="R7" s="34">
        <v>70.5311</v>
      </c>
      <c r="T7" s="34">
        <v>92.86</v>
      </c>
      <c r="U7" s="34">
        <v>87.7702</v>
      </c>
      <c r="V7" s="34">
        <v>87.6179</v>
      </c>
      <c r="W7" s="34"/>
      <c r="X7" s="34">
        <v>81.51</v>
      </c>
      <c r="Y7" s="34">
        <v>83.4603</v>
      </c>
      <c r="Z7" s="34">
        <v>83.4206</v>
      </c>
      <c r="AA7" s="34"/>
      <c r="AB7" s="34">
        <v>61.45</v>
      </c>
      <c r="AC7" s="34">
        <v>61.1532</v>
      </c>
      <c r="AD7" s="34">
        <v>61.0774</v>
      </c>
      <c r="AE7" s="34"/>
      <c r="AF7" s="34">
        <v>61.71</v>
      </c>
      <c r="AG7" s="34">
        <v>60.8068</v>
      </c>
      <c r="AH7" s="34">
        <v>60.8151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76.2968</v>
      </c>
      <c r="F8" s="34">
        <v>75.917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71.2479</v>
      </c>
      <c r="R8" s="34">
        <v>70.929</v>
      </c>
      <c r="T8" s="34">
        <v>109.81</v>
      </c>
      <c r="U8" s="34">
        <v>89.0454</v>
      </c>
      <c r="V8" s="34">
        <v>87.7037</v>
      </c>
      <c r="W8" s="34"/>
      <c r="X8" s="34">
        <v>93.04</v>
      </c>
      <c r="Y8" s="34">
        <v>84.0011</v>
      </c>
      <c r="Z8" s="34">
        <v>83.9343</v>
      </c>
      <c r="AA8" s="34"/>
      <c r="AB8" s="34">
        <v>72.39</v>
      </c>
      <c r="AC8" s="34">
        <v>61.8937</v>
      </c>
      <c r="AD8" s="34">
        <v>61.7094</v>
      </c>
      <c r="AE8" s="34"/>
      <c r="AF8" s="34">
        <v>73.03</v>
      </c>
      <c r="AG8" s="34">
        <v>61.9746</v>
      </c>
      <c r="AH8" s="34">
        <v>61.3912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76.214</v>
      </c>
      <c r="F9" s="34">
        <v>76.3285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70.883</v>
      </c>
      <c r="R9" s="34">
        <v>71.3217</v>
      </c>
      <c r="T9" s="34">
        <v>88.27</v>
      </c>
      <c r="U9" s="34">
        <v>86.9623</v>
      </c>
      <c r="V9" s="34">
        <v>87.6953</v>
      </c>
      <c r="W9" s="34"/>
      <c r="X9" s="34">
        <v>103.01</v>
      </c>
      <c r="Y9" s="34">
        <v>84.406</v>
      </c>
      <c r="Z9" s="34">
        <v>84.4325</v>
      </c>
      <c r="AA9" s="34"/>
      <c r="AB9" s="34">
        <v>67.28</v>
      </c>
      <c r="AC9" s="34">
        <v>62.1292</v>
      </c>
      <c r="AD9" s="34">
        <v>62.2494</v>
      </c>
      <c r="AE9" s="34"/>
      <c r="AF9" s="34">
        <v>63.77</v>
      </c>
      <c r="AG9" s="34">
        <v>61.6737</v>
      </c>
      <c r="AH9" s="34">
        <v>61.9505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76.6411</v>
      </c>
      <c r="F10" s="34">
        <v>76.7227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71.6632</v>
      </c>
      <c r="R10" s="34">
        <v>71.7996</v>
      </c>
      <c r="T10" s="34">
        <v>81.66</v>
      </c>
      <c r="U10" s="34">
        <v>88.9828</v>
      </c>
      <c r="V10" s="34">
        <v>87.6297</v>
      </c>
      <c r="W10" s="34"/>
      <c r="X10" s="34">
        <v>86.44</v>
      </c>
      <c r="Y10" s="34">
        <v>84.9939</v>
      </c>
      <c r="Z10" s="34">
        <v>84.9152</v>
      </c>
      <c r="AA10" s="34"/>
      <c r="AB10" s="34">
        <v>58.39</v>
      </c>
      <c r="AC10" s="34">
        <v>62.9591</v>
      </c>
      <c r="AD10" s="34">
        <v>62.7436</v>
      </c>
      <c r="AE10" s="34"/>
      <c r="AF10" s="34">
        <v>67.66</v>
      </c>
      <c r="AG10" s="34">
        <v>62.2869</v>
      </c>
      <c r="AH10" s="34">
        <v>62.5154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77.1526</v>
      </c>
      <c r="F11" s="34">
        <v>77.1774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72.7865</v>
      </c>
      <c r="R11" s="34">
        <v>72.3355</v>
      </c>
      <c r="T11" s="34">
        <v>79.72</v>
      </c>
      <c r="U11" s="34">
        <v>87.1161</v>
      </c>
      <c r="V11" s="34">
        <v>87.4904</v>
      </c>
      <c r="W11" s="34"/>
      <c r="X11" s="34">
        <v>79.66</v>
      </c>
      <c r="Y11" s="34">
        <v>85.4784</v>
      </c>
      <c r="Z11" s="34">
        <v>85.3761</v>
      </c>
      <c r="AA11" s="34"/>
      <c r="AB11" s="34">
        <v>59.6</v>
      </c>
      <c r="AC11" s="34">
        <v>63.1285</v>
      </c>
      <c r="AD11" s="34">
        <v>63.1581</v>
      </c>
      <c r="AE11" s="34"/>
      <c r="AF11" s="34">
        <v>59.75</v>
      </c>
      <c r="AG11" s="34">
        <v>63.3783</v>
      </c>
      <c r="AH11" s="34">
        <v>63.0914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77.6653</v>
      </c>
      <c r="F12" s="34">
        <v>77.6554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72.5128</v>
      </c>
      <c r="R12" s="34">
        <v>72.8514</v>
      </c>
      <c r="T12" s="34">
        <v>80.85</v>
      </c>
      <c r="U12" s="34">
        <v>87.9706</v>
      </c>
      <c r="V12" s="34">
        <v>87.2912</v>
      </c>
      <c r="W12" s="34"/>
      <c r="X12" s="34">
        <v>80.83</v>
      </c>
      <c r="Y12" s="34">
        <v>85.5274</v>
      </c>
      <c r="Z12" s="34">
        <v>85.8217</v>
      </c>
      <c r="AA12" s="34"/>
      <c r="AB12" s="34">
        <v>61.83</v>
      </c>
      <c r="AC12" s="34">
        <v>63.3827</v>
      </c>
      <c r="AD12" s="34">
        <v>63.5862</v>
      </c>
      <c r="AE12" s="34"/>
      <c r="AF12" s="34">
        <v>59.52</v>
      </c>
      <c r="AG12" s="34">
        <v>63.3126</v>
      </c>
      <c r="AH12" s="34">
        <v>63.6691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78.1777</v>
      </c>
      <c r="F13" s="34">
        <v>78.1201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73.2828</v>
      </c>
      <c r="R13" s="34">
        <v>73.386</v>
      </c>
      <c r="T13" s="34">
        <v>82.53</v>
      </c>
      <c r="U13" s="34">
        <v>87.6638</v>
      </c>
      <c r="V13" s="34">
        <v>87.0174</v>
      </c>
      <c r="W13" s="34"/>
      <c r="X13" s="34">
        <v>82.92</v>
      </c>
      <c r="Y13" s="34">
        <v>86.292</v>
      </c>
      <c r="Z13" s="34">
        <v>86.2647</v>
      </c>
      <c r="AA13" s="34"/>
      <c r="AB13" s="34">
        <v>64.32</v>
      </c>
      <c r="AC13" s="34">
        <v>64.1552</v>
      </c>
      <c r="AD13" s="34">
        <v>64.1366</v>
      </c>
      <c r="AE13" s="34"/>
      <c r="AF13" s="34">
        <v>61.46</v>
      </c>
      <c r="AG13" s="34">
        <v>64.4365</v>
      </c>
      <c r="AH13" s="34">
        <v>64.2532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78.6828</v>
      </c>
      <c r="F14" s="34">
        <v>78.5226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74.4626</v>
      </c>
      <c r="R14" s="34">
        <v>73.8837</v>
      </c>
      <c r="T14" s="34">
        <v>85.11</v>
      </c>
      <c r="U14" s="34">
        <v>86.0708</v>
      </c>
      <c r="V14" s="34">
        <v>86.6827</v>
      </c>
      <c r="W14" s="34"/>
      <c r="X14" s="34">
        <v>88.36</v>
      </c>
      <c r="Y14" s="34">
        <v>87.0449</v>
      </c>
      <c r="Z14" s="34">
        <v>86.6851</v>
      </c>
      <c r="AA14" s="34"/>
      <c r="AB14" s="34">
        <v>72.18</v>
      </c>
      <c r="AC14" s="34">
        <v>64.8792</v>
      </c>
      <c r="AD14" s="34">
        <v>64.6861</v>
      </c>
      <c r="AE14" s="34"/>
      <c r="AF14" s="34">
        <v>67.77</v>
      </c>
      <c r="AG14" s="34">
        <v>65.3495</v>
      </c>
      <c r="AH14" s="34">
        <v>64.8273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78.8844</v>
      </c>
      <c r="F15" s="39">
        <v>78.8318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74.156</v>
      </c>
      <c r="R15" s="39">
        <v>74.2517</v>
      </c>
      <c r="S15" s="39">
        <v>10.93</v>
      </c>
      <c r="T15" s="39">
        <v>94</v>
      </c>
      <c r="U15" s="39">
        <v>94.8516</v>
      </c>
      <c r="V15" s="39">
        <v>86.3711</v>
      </c>
      <c r="W15" s="39">
        <v>8.87</v>
      </c>
      <c r="X15" s="39">
        <v>81.83</v>
      </c>
      <c r="Y15" s="39">
        <v>87.1397</v>
      </c>
      <c r="Z15" s="39">
        <v>87.0586</v>
      </c>
      <c r="AA15" s="39">
        <v>11.89</v>
      </c>
      <c r="AB15" s="39">
        <v>57.81</v>
      </c>
      <c r="AC15" s="39">
        <v>65.0647</v>
      </c>
      <c r="AD15" s="39">
        <v>65.1512</v>
      </c>
      <c r="AE15" s="39">
        <v>13.24</v>
      </c>
      <c r="AF15" s="39">
        <v>61.88</v>
      </c>
      <c r="AG15" s="39">
        <v>65.5523</v>
      </c>
      <c r="AH15" s="39">
        <v>65.372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79.0313</v>
      </c>
      <c r="F16" s="34">
        <v>79.0946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74.321</v>
      </c>
      <c r="R16" s="34">
        <v>74.5777</v>
      </c>
      <c r="S16" s="34">
        <v>-0.63</v>
      </c>
      <c r="T16" s="34">
        <v>84.43</v>
      </c>
      <c r="U16" s="34">
        <v>85.7298</v>
      </c>
      <c r="V16" s="34">
        <v>86.0998</v>
      </c>
      <c r="W16" s="34">
        <v>7.54</v>
      </c>
      <c r="X16" s="34">
        <v>83.49</v>
      </c>
      <c r="Y16" s="34">
        <v>87.4168</v>
      </c>
      <c r="Z16" s="34">
        <v>87.3936</v>
      </c>
      <c r="AA16" s="34">
        <v>11.98</v>
      </c>
      <c r="AB16" s="34">
        <v>62.55</v>
      </c>
      <c r="AC16" s="34">
        <v>65.5416</v>
      </c>
      <c r="AD16" s="34">
        <v>65.647</v>
      </c>
      <c r="AE16" s="34">
        <v>13.31</v>
      </c>
      <c r="AF16" s="34">
        <v>63.21</v>
      </c>
      <c r="AG16" s="34">
        <v>66.3455</v>
      </c>
      <c r="AH16" s="34">
        <v>65.8885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79.4419</v>
      </c>
      <c r="F17" s="34">
        <v>79.3499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75.2467</v>
      </c>
      <c r="R17" s="34">
        <v>74.9225</v>
      </c>
      <c r="S17" s="34">
        <v>0.92</v>
      </c>
      <c r="T17" s="34">
        <v>86.29</v>
      </c>
      <c r="U17" s="34">
        <v>87.2611</v>
      </c>
      <c r="V17" s="34">
        <v>85.7977</v>
      </c>
      <c r="W17" s="34">
        <v>12.76</v>
      </c>
      <c r="X17" s="34">
        <v>84.75</v>
      </c>
      <c r="Y17" s="34">
        <v>87.7793</v>
      </c>
      <c r="Z17" s="34">
        <v>87.7015</v>
      </c>
      <c r="AA17" s="34">
        <v>9.94</v>
      </c>
      <c r="AB17" s="34">
        <v>64.23</v>
      </c>
      <c r="AC17" s="34">
        <v>66.2676</v>
      </c>
      <c r="AD17" s="34">
        <v>66.2241</v>
      </c>
      <c r="AE17" s="34">
        <v>9.97</v>
      </c>
      <c r="AF17" s="34">
        <v>63.12</v>
      </c>
      <c r="AG17" s="34">
        <v>66.319</v>
      </c>
      <c r="AH17" s="34">
        <v>66.383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79.6292</v>
      </c>
      <c r="F18" s="34">
        <v>79.5628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74.9284</v>
      </c>
      <c r="R18" s="34">
        <v>75.2804</v>
      </c>
      <c r="S18" s="34">
        <v>-2.57</v>
      </c>
      <c r="T18" s="34">
        <v>84.78</v>
      </c>
      <c r="U18" s="34">
        <v>85.052</v>
      </c>
      <c r="V18" s="34">
        <v>85.4048</v>
      </c>
      <c r="W18" s="34">
        <v>6.64</v>
      </c>
      <c r="X18" s="34">
        <v>85.23</v>
      </c>
      <c r="Y18" s="34">
        <v>87.9958</v>
      </c>
      <c r="Z18" s="34">
        <v>87.9845</v>
      </c>
      <c r="AA18" s="34">
        <v>11.19</v>
      </c>
      <c r="AB18" s="34">
        <v>65.36</v>
      </c>
      <c r="AC18" s="34">
        <v>66.8455</v>
      </c>
      <c r="AD18" s="34">
        <v>66.8066</v>
      </c>
      <c r="AE18" s="34">
        <v>11.65</v>
      </c>
      <c r="AF18" s="34">
        <v>64.72</v>
      </c>
      <c r="AG18" s="34">
        <v>66.835</v>
      </c>
      <c r="AH18" s="34">
        <v>66.8713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79.7122</v>
      </c>
      <c r="F19" s="34">
        <v>79.7294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75.8488</v>
      </c>
      <c r="R19" s="34">
        <v>75.6807</v>
      </c>
      <c r="S19" s="34">
        <v>-2.36</v>
      </c>
      <c r="T19" s="34">
        <v>90.67</v>
      </c>
      <c r="U19" s="34">
        <v>85.8203</v>
      </c>
      <c r="V19" s="34">
        <v>84.9484</v>
      </c>
      <c r="W19" s="34">
        <v>5.57</v>
      </c>
      <c r="X19" s="34">
        <v>86.05</v>
      </c>
      <c r="Y19" s="34">
        <v>88.2164</v>
      </c>
      <c r="Z19" s="34">
        <v>88.2483</v>
      </c>
      <c r="AA19" s="34">
        <v>9.7</v>
      </c>
      <c r="AB19" s="34">
        <v>67.41</v>
      </c>
      <c r="AC19" s="34">
        <v>67.3464</v>
      </c>
      <c r="AD19" s="34">
        <v>67.374</v>
      </c>
      <c r="AE19" s="34">
        <v>10.86</v>
      </c>
      <c r="AF19" s="34">
        <v>68.41</v>
      </c>
      <c r="AG19" s="34">
        <v>67.4017</v>
      </c>
      <c r="AH19" s="34">
        <v>67.3621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79.8511</v>
      </c>
      <c r="F20" s="34">
        <v>79.8963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76.0695</v>
      </c>
      <c r="R20" s="34">
        <v>76.0794</v>
      </c>
      <c r="S20" s="34">
        <v>-8.52</v>
      </c>
      <c r="T20" s="34">
        <v>100.45</v>
      </c>
      <c r="U20" s="34">
        <v>83.1857</v>
      </c>
      <c r="V20" s="34">
        <v>84.4987</v>
      </c>
      <c r="W20" s="34">
        <v>4.26</v>
      </c>
      <c r="X20" s="34">
        <v>97.01</v>
      </c>
      <c r="Y20" s="34">
        <v>88.452</v>
      </c>
      <c r="Z20" s="34">
        <v>88.5003</v>
      </c>
      <c r="AA20" s="34">
        <v>7.75</v>
      </c>
      <c r="AB20" s="34">
        <v>78</v>
      </c>
      <c r="AC20" s="34">
        <v>67.8195</v>
      </c>
      <c r="AD20" s="34">
        <v>68.0133</v>
      </c>
      <c r="AE20" s="34">
        <v>7.87</v>
      </c>
      <c r="AF20" s="34">
        <v>78.78</v>
      </c>
      <c r="AG20" s="34">
        <v>67.6076</v>
      </c>
      <c r="AH20" s="34">
        <v>67.8582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79.9524</v>
      </c>
      <c r="F21" s="34">
        <v>80.1188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76.441</v>
      </c>
      <c r="R21" s="34">
        <v>76.4788</v>
      </c>
      <c r="S21" s="34">
        <v>-1.99</v>
      </c>
      <c r="T21" s="34">
        <v>86.52</v>
      </c>
      <c r="U21" s="34">
        <v>84.5876</v>
      </c>
      <c r="V21" s="34">
        <v>84.1168</v>
      </c>
      <c r="W21" s="34">
        <v>5.91</v>
      </c>
      <c r="X21" s="34">
        <v>109.1</v>
      </c>
      <c r="Y21" s="34">
        <v>88.4276</v>
      </c>
      <c r="Z21" s="34">
        <v>88.7538</v>
      </c>
      <c r="AA21" s="34">
        <v>11.72</v>
      </c>
      <c r="AB21" s="34">
        <v>75.16</v>
      </c>
      <c r="AC21" s="34">
        <v>68.7211</v>
      </c>
      <c r="AD21" s="34">
        <v>68.8109</v>
      </c>
      <c r="AE21" s="34">
        <v>11.54</v>
      </c>
      <c r="AF21" s="34">
        <v>71.13</v>
      </c>
      <c r="AG21" s="34">
        <v>68.251</v>
      </c>
      <c r="AH21" s="34">
        <v>68.3682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80.3426</v>
      </c>
      <c r="F22" s="34">
        <v>80.4396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76.9214</v>
      </c>
      <c r="R22" s="34">
        <v>76.9248</v>
      </c>
      <c r="S22" s="34">
        <v>-7.82</v>
      </c>
      <c r="T22" s="34">
        <v>75.27</v>
      </c>
      <c r="U22" s="34">
        <v>82.3602</v>
      </c>
      <c r="V22" s="34">
        <v>83.8281</v>
      </c>
      <c r="W22" s="34">
        <v>4.13</v>
      </c>
      <c r="X22" s="34">
        <v>90.01</v>
      </c>
      <c r="Y22" s="34">
        <v>89.0218</v>
      </c>
      <c r="Z22" s="34">
        <v>89.0174</v>
      </c>
      <c r="AA22" s="34">
        <v>13.22</v>
      </c>
      <c r="AB22" s="34">
        <v>66.11</v>
      </c>
      <c r="AC22" s="34">
        <v>72.2321</v>
      </c>
      <c r="AD22" s="34">
        <v>69.784</v>
      </c>
      <c r="AE22" s="34">
        <v>11.1</v>
      </c>
      <c r="AF22" s="34">
        <v>75.17</v>
      </c>
      <c r="AG22" s="34">
        <v>69.0609</v>
      </c>
      <c r="AH22" s="34">
        <v>68.8869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80.7026</v>
      </c>
      <c r="F23" s="34">
        <v>80.8711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77.0072</v>
      </c>
      <c r="R23" s="34">
        <v>77.4475</v>
      </c>
      <c r="S23" s="34">
        <v>-5.13</v>
      </c>
      <c r="T23" s="34">
        <v>75.63</v>
      </c>
      <c r="U23" s="34">
        <v>83.9644</v>
      </c>
      <c r="V23" s="34">
        <v>83.6469</v>
      </c>
      <c r="W23" s="34">
        <v>3.45</v>
      </c>
      <c r="X23" s="34">
        <v>82.41</v>
      </c>
      <c r="Y23" s="34">
        <v>88.9786</v>
      </c>
      <c r="Z23" s="34">
        <v>89.2885</v>
      </c>
      <c r="AA23" s="34">
        <v>14.94</v>
      </c>
      <c r="AB23" s="34">
        <v>68.51</v>
      </c>
      <c r="AC23" s="34">
        <v>72.8568</v>
      </c>
      <c r="AD23" s="34">
        <v>70.873</v>
      </c>
      <c r="AE23" s="34">
        <v>8.17</v>
      </c>
      <c r="AF23" s="34">
        <v>64.64</v>
      </c>
      <c r="AG23" s="34">
        <v>68.7184</v>
      </c>
      <c r="AH23" s="34">
        <v>69.418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81.4285</v>
      </c>
      <c r="F24" s="34">
        <v>81.3857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78.373</v>
      </c>
      <c r="R24" s="34">
        <v>78.0315</v>
      </c>
      <c r="S24" s="34">
        <v>-4.61</v>
      </c>
      <c r="T24" s="34">
        <v>77.12</v>
      </c>
      <c r="U24" s="34">
        <v>83.3986</v>
      </c>
      <c r="V24" s="34">
        <v>83.5214</v>
      </c>
      <c r="W24" s="34">
        <v>6.37</v>
      </c>
      <c r="X24" s="34">
        <v>85.99</v>
      </c>
      <c r="Y24" s="34">
        <v>90.0579</v>
      </c>
      <c r="Z24" s="34">
        <v>89.5494</v>
      </c>
      <c r="AA24" s="34">
        <v>16.49</v>
      </c>
      <c r="AB24" s="34">
        <v>72.02</v>
      </c>
      <c r="AC24" s="34">
        <v>73.356</v>
      </c>
      <c r="AD24" s="34">
        <v>71.9378</v>
      </c>
      <c r="AE24" s="34">
        <v>12.06</v>
      </c>
      <c r="AF24" s="34">
        <v>66.69</v>
      </c>
      <c r="AG24" s="34">
        <v>70.5116</v>
      </c>
      <c r="AH24" s="34">
        <v>69.9668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82.1208</v>
      </c>
      <c r="F25" s="34">
        <v>81.8667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78.9881</v>
      </c>
      <c r="R25" s="34">
        <v>78.5131</v>
      </c>
      <c r="S25" s="34">
        <v>-5.45</v>
      </c>
      <c r="T25" s="34">
        <v>78.04</v>
      </c>
      <c r="U25" s="34">
        <v>83.039</v>
      </c>
      <c r="V25" s="34">
        <v>83.4238</v>
      </c>
      <c r="W25" s="34">
        <v>3.48</v>
      </c>
      <c r="X25" s="34">
        <v>85.81</v>
      </c>
      <c r="Y25" s="34">
        <v>90.0076</v>
      </c>
      <c r="Z25" s="34">
        <v>89.7649</v>
      </c>
      <c r="AA25" s="34">
        <v>15.43</v>
      </c>
      <c r="AB25" s="34">
        <v>74.24</v>
      </c>
      <c r="AC25" s="34">
        <v>73.975</v>
      </c>
      <c r="AD25" s="34">
        <v>72.8788</v>
      </c>
      <c r="AE25" s="34">
        <v>9.07</v>
      </c>
      <c r="AF25" s="34">
        <v>67.04</v>
      </c>
      <c r="AG25" s="34">
        <v>70.5779</v>
      </c>
      <c r="AH25" s="34">
        <v>70.5095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82.3137</v>
      </c>
      <c r="F26" s="34">
        <v>82.2122</v>
      </c>
      <c r="G26" s="34">
        <v>-0.5662514156285426</v>
      </c>
      <c r="H26" s="34">
        <v>79.02</v>
      </c>
      <c r="I26" s="34">
        <v>82.5</v>
      </c>
      <c r="J26" s="34">
        <v>82.5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78.5224</v>
      </c>
      <c r="R26" s="34">
        <v>78.8494</v>
      </c>
      <c r="S26" s="34">
        <v>-4.32</v>
      </c>
      <c r="T26" s="34">
        <v>81.43</v>
      </c>
      <c r="U26" s="34">
        <v>83.9548</v>
      </c>
      <c r="V26" s="34">
        <v>83.3535</v>
      </c>
      <c r="W26" s="34">
        <v>1.65</v>
      </c>
      <c r="X26" s="34">
        <v>89.81</v>
      </c>
      <c r="Y26" s="34">
        <v>89.8489</v>
      </c>
      <c r="Z26" s="34">
        <v>89.936</v>
      </c>
      <c r="AA26" s="34">
        <v>13.08</v>
      </c>
      <c r="AB26" s="34">
        <v>81.62</v>
      </c>
      <c r="AC26" s="34">
        <v>74.2726</v>
      </c>
      <c r="AD26" s="34">
        <v>73.74</v>
      </c>
      <c r="AE26" s="34">
        <v>7.85</v>
      </c>
      <c r="AF26" s="34">
        <v>73.09</v>
      </c>
      <c r="AG26" s="34">
        <v>70.8601</v>
      </c>
      <c r="AH26" s="34">
        <v>71.0449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82.6579</v>
      </c>
      <c r="F27" s="39">
        <v>82.4101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79.194</v>
      </c>
      <c r="R27" s="39">
        <v>79.1832</v>
      </c>
      <c r="S27" s="39">
        <v>-9.48</v>
      </c>
      <c r="T27" s="39">
        <v>85.09</v>
      </c>
      <c r="U27" s="39">
        <v>84.1124</v>
      </c>
      <c r="V27" s="39">
        <v>83.2248</v>
      </c>
      <c r="W27" s="39">
        <v>4.28</v>
      </c>
      <c r="X27" s="39">
        <v>85.34</v>
      </c>
      <c r="Y27" s="39">
        <v>90.345</v>
      </c>
      <c r="Z27" s="39">
        <v>90.0826</v>
      </c>
      <c r="AA27" s="39">
        <v>16.36</v>
      </c>
      <c r="AB27" s="39">
        <v>67.27</v>
      </c>
      <c r="AC27" s="39">
        <v>75.237</v>
      </c>
      <c r="AD27" s="39">
        <v>74.5712</v>
      </c>
      <c r="AE27" s="39">
        <v>9.7</v>
      </c>
      <c r="AF27" s="39">
        <v>67.88</v>
      </c>
      <c r="AG27" s="39">
        <v>71.8579</v>
      </c>
      <c r="AH27" s="39">
        <v>71.5846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82.3216</v>
      </c>
      <c r="F28" s="34">
        <v>82.5254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79.5216</v>
      </c>
      <c r="R28" s="34">
        <v>79.5723</v>
      </c>
      <c r="S28" s="34">
        <v>-1.8</v>
      </c>
      <c r="T28" s="34">
        <v>82.91</v>
      </c>
      <c r="U28" s="34">
        <v>83.8617</v>
      </c>
      <c r="V28" s="34">
        <v>82.9719</v>
      </c>
      <c r="W28" s="34">
        <v>3.2</v>
      </c>
      <c r="X28" s="34">
        <v>86.16</v>
      </c>
      <c r="Y28" s="34">
        <v>90.0217</v>
      </c>
      <c r="Z28" s="34">
        <v>90.21</v>
      </c>
      <c r="AA28" s="34">
        <v>16.56</v>
      </c>
      <c r="AB28" s="34">
        <v>72.91</v>
      </c>
      <c r="AC28" s="34">
        <v>75.7938</v>
      </c>
      <c r="AD28" s="34">
        <v>75.269</v>
      </c>
      <c r="AE28" s="34">
        <v>8.03</v>
      </c>
      <c r="AF28" s="34">
        <v>68.29</v>
      </c>
      <c r="AG28" s="34">
        <v>71.7836</v>
      </c>
      <c r="AH28" s="34">
        <v>72.128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82.566</v>
      </c>
      <c r="F29" s="34">
        <v>82.7025</v>
      </c>
      <c r="G29" s="34">
        <v>0.5791505791505828</v>
      </c>
      <c r="H29" s="34">
        <v>78.15</v>
      </c>
      <c r="I29" s="34">
        <v>82.8</v>
      </c>
      <c r="J29" s="34">
        <v>83.6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77.6837</v>
      </c>
      <c r="R29" s="34">
        <v>80.0206</v>
      </c>
      <c r="S29" s="34">
        <v>-6.63</v>
      </c>
      <c r="T29" s="34">
        <v>80.57</v>
      </c>
      <c r="U29" s="34">
        <v>81.6124</v>
      </c>
      <c r="V29" s="34">
        <v>82.6692</v>
      </c>
      <c r="W29" s="34">
        <v>2.75</v>
      </c>
      <c r="X29" s="34">
        <v>87.08</v>
      </c>
      <c r="Y29" s="34">
        <v>90.1133</v>
      </c>
      <c r="Z29" s="34">
        <v>90.3397</v>
      </c>
      <c r="AA29" s="34">
        <v>14</v>
      </c>
      <c r="AB29" s="34">
        <v>73.21</v>
      </c>
      <c r="AC29" s="34">
        <v>75.7425</v>
      </c>
      <c r="AD29" s="34">
        <v>75.9065</v>
      </c>
      <c r="AE29" s="34">
        <v>8.62</v>
      </c>
      <c r="AF29" s="34">
        <v>68.56</v>
      </c>
      <c r="AG29" s="34">
        <v>72.1848</v>
      </c>
      <c r="AH29" s="34">
        <v>72.6953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82.8786</v>
      </c>
      <c r="F30" s="34">
        <v>83.0067</v>
      </c>
      <c r="G30" s="34">
        <v>7.05399682371625</v>
      </c>
      <c r="H30" s="34">
        <v>80.89</v>
      </c>
      <c r="I30" s="34">
        <v>83.8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79.4252</v>
      </c>
      <c r="R30" s="34">
        <v>80.4772</v>
      </c>
      <c r="S30" s="34">
        <v>-2.86</v>
      </c>
      <c r="T30" s="34">
        <v>82.35</v>
      </c>
      <c r="U30" s="34">
        <v>81.7191</v>
      </c>
      <c r="V30" s="34">
        <v>82.4739</v>
      </c>
      <c r="W30" s="34">
        <v>3.2</v>
      </c>
      <c r="X30" s="34">
        <v>87.96</v>
      </c>
      <c r="Y30" s="34">
        <v>90.4905</v>
      </c>
      <c r="Z30" s="34">
        <v>90.4836</v>
      </c>
      <c r="AA30" s="34">
        <v>16.82</v>
      </c>
      <c r="AB30" s="34">
        <v>76.35</v>
      </c>
      <c r="AC30" s="34">
        <v>77.0585</v>
      </c>
      <c r="AD30" s="34">
        <v>76.6366</v>
      </c>
      <c r="AE30" s="34">
        <v>10.53</v>
      </c>
      <c r="AF30" s="34">
        <v>71.53</v>
      </c>
      <c r="AG30" s="34">
        <v>73.6482</v>
      </c>
      <c r="AH30" s="34">
        <v>73.2893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83.3902</v>
      </c>
      <c r="F31" s="34">
        <v>83.3964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79.728</v>
      </c>
      <c r="R31" s="34">
        <v>80.8673</v>
      </c>
      <c r="S31" s="34">
        <v>-5.65</v>
      </c>
      <c r="T31" s="34">
        <v>85.54</v>
      </c>
      <c r="U31" s="34">
        <v>81.4661</v>
      </c>
      <c r="V31" s="34">
        <v>82.4549</v>
      </c>
      <c r="W31" s="34">
        <v>2.94</v>
      </c>
      <c r="X31" s="34">
        <v>88.58</v>
      </c>
      <c r="Y31" s="34">
        <v>90.6111</v>
      </c>
      <c r="Z31" s="34">
        <v>90.6304</v>
      </c>
      <c r="AA31" s="34">
        <v>14.73</v>
      </c>
      <c r="AB31" s="34">
        <v>77.34</v>
      </c>
      <c r="AC31" s="34">
        <v>77.3843</v>
      </c>
      <c r="AD31" s="34">
        <v>77.3552</v>
      </c>
      <c r="AE31" s="34">
        <v>9.2</v>
      </c>
      <c r="AF31" s="34">
        <v>74.7</v>
      </c>
      <c r="AG31" s="34">
        <v>73.6604</v>
      </c>
      <c r="AH31" s="34">
        <v>73.8892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83.6566</v>
      </c>
      <c r="F32" s="34">
        <v>83.8607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80.2237</v>
      </c>
      <c r="R32" s="34">
        <v>81.2617</v>
      </c>
      <c r="S32" s="34">
        <v>-1.03</v>
      </c>
      <c r="T32" s="34">
        <v>99.42</v>
      </c>
      <c r="U32" s="34">
        <v>83.0914</v>
      </c>
      <c r="V32" s="34">
        <v>82.554</v>
      </c>
      <c r="W32" s="34">
        <v>2.44</v>
      </c>
      <c r="X32" s="34">
        <v>99.38</v>
      </c>
      <c r="Y32" s="34">
        <v>90.6402</v>
      </c>
      <c r="Z32" s="34">
        <v>90.7789</v>
      </c>
      <c r="AA32" s="34">
        <v>15.18</v>
      </c>
      <c r="AB32" s="34">
        <v>89.84</v>
      </c>
      <c r="AC32" s="34">
        <v>78.0635</v>
      </c>
      <c r="AD32" s="34">
        <v>78.0705</v>
      </c>
      <c r="AE32" s="34">
        <v>9.33</v>
      </c>
      <c r="AF32" s="34">
        <v>86.13</v>
      </c>
      <c r="AG32" s="34">
        <v>74.1942</v>
      </c>
      <c r="AH32" s="34">
        <v>74.5032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84.4347</v>
      </c>
      <c r="F33" s="34">
        <v>84.4098</v>
      </c>
      <c r="G33" s="34">
        <v>11.094365870623687</v>
      </c>
      <c r="H33" s="34">
        <v>95.83</v>
      </c>
      <c r="I33" s="34">
        <v>86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81.2954</v>
      </c>
      <c r="R33" s="34">
        <v>81.722</v>
      </c>
      <c r="S33" s="34">
        <v>-1.31</v>
      </c>
      <c r="T33" s="34">
        <v>85.39</v>
      </c>
      <c r="U33" s="34">
        <v>82.8465</v>
      </c>
      <c r="V33" s="34">
        <v>82.6646</v>
      </c>
      <c r="W33" s="34">
        <v>5.45</v>
      </c>
      <c r="X33" s="34">
        <v>115.04</v>
      </c>
      <c r="Y33" s="34">
        <v>91.4072</v>
      </c>
      <c r="Z33" s="34">
        <v>90.9182</v>
      </c>
      <c r="AA33" s="34">
        <v>15.97</v>
      </c>
      <c r="AB33" s="34">
        <v>87.17</v>
      </c>
      <c r="AC33" s="34">
        <v>79.1312</v>
      </c>
      <c r="AD33" s="34">
        <v>78.7724</v>
      </c>
      <c r="AE33" s="34">
        <v>11.1</v>
      </c>
      <c r="AF33" s="34">
        <v>79.02</v>
      </c>
      <c r="AG33" s="34">
        <v>75.2945</v>
      </c>
      <c r="AH33" s="34">
        <v>75.1376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85.2149</v>
      </c>
      <c r="F34" s="34">
        <v>84.9375</v>
      </c>
      <c r="G34" s="34">
        <v>6.481251552023837</v>
      </c>
      <c r="H34" s="34">
        <v>85.76</v>
      </c>
      <c r="I34" s="34">
        <v>87.2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82.0339</v>
      </c>
      <c r="R34" s="34">
        <v>82.1768</v>
      </c>
      <c r="S34" s="34">
        <v>-0.89</v>
      </c>
      <c r="T34" s="34">
        <v>74.61</v>
      </c>
      <c r="U34" s="34">
        <v>82.6178</v>
      </c>
      <c r="V34" s="34">
        <v>82.7652</v>
      </c>
      <c r="W34" s="34">
        <v>0.53</v>
      </c>
      <c r="X34" s="34">
        <v>90.49</v>
      </c>
      <c r="Y34" s="34">
        <v>91.0059</v>
      </c>
      <c r="Z34" s="34">
        <v>91.0295</v>
      </c>
      <c r="AA34" s="34">
        <v>9.09</v>
      </c>
      <c r="AB34" s="34">
        <v>72.11</v>
      </c>
      <c r="AC34" s="34">
        <v>79.2557</v>
      </c>
      <c r="AD34" s="34">
        <v>79.3673</v>
      </c>
      <c r="AE34" s="34">
        <v>10.06</v>
      </c>
      <c r="AF34" s="34">
        <v>82.74</v>
      </c>
      <c r="AG34" s="34">
        <v>75.9752</v>
      </c>
      <c r="AH34" s="34">
        <v>75.7734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85.5471</v>
      </c>
      <c r="F35" s="34">
        <v>85.2945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82.1518</v>
      </c>
      <c r="R35" s="34">
        <v>82.5811</v>
      </c>
      <c r="S35" s="34">
        <v>-0.85</v>
      </c>
      <c r="T35" s="34">
        <v>74.98</v>
      </c>
      <c r="U35" s="34">
        <v>82.5546</v>
      </c>
      <c r="V35" s="34">
        <v>82.9087</v>
      </c>
      <c r="W35" s="34">
        <v>4.24</v>
      </c>
      <c r="X35" s="34">
        <v>85.9</v>
      </c>
      <c r="Y35" s="34">
        <v>91.3034</v>
      </c>
      <c r="Z35" s="34">
        <v>91.1215</v>
      </c>
      <c r="AA35" s="34">
        <v>9.44</v>
      </c>
      <c r="AB35" s="34">
        <v>74.97</v>
      </c>
      <c r="AC35" s="34">
        <v>79.8662</v>
      </c>
      <c r="AD35" s="34">
        <v>80.0053</v>
      </c>
      <c r="AE35" s="34">
        <v>12.2</v>
      </c>
      <c r="AF35" s="34">
        <v>72.53</v>
      </c>
      <c r="AG35" s="34">
        <v>76.6237</v>
      </c>
      <c r="AH35" s="34">
        <v>76.3982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85.4114</v>
      </c>
      <c r="F36" s="34">
        <v>85.5101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82.9661</v>
      </c>
      <c r="R36" s="34">
        <v>82.9805</v>
      </c>
      <c r="S36" s="34">
        <v>-1.22</v>
      </c>
      <c r="T36" s="34">
        <v>76.17</v>
      </c>
      <c r="U36" s="34">
        <v>82.603</v>
      </c>
      <c r="V36" s="34">
        <v>83.1354</v>
      </c>
      <c r="W36" s="34">
        <v>0.16</v>
      </c>
      <c r="X36" s="34">
        <v>86.12</v>
      </c>
      <c r="Y36" s="34">
        <v>91.0156</v>
      </c>
      <c r="Z36" s="34">
        <v>91.2128</v>
      </c>
      <c r="AA36" s="34">
        <v>10.69</v>
      </c>
      <c r="AB36" s="34">
        <v>79.72</v>
      </c>
      <c r="AC36" s="34">
        <v>80.9432</v>
      </c>
      <c r="AD36" s="34">
        <v>80.7223</v>
      </c>
      <c r="AE36" s="34">
        <v>8.91</v>
      </c>
      <c r="AF36" s="34">
        <v>72.63</v>
      </c>
      <c r="AG36" s="34">
        <v>76.8465</v>
      </c>
      <c r="AH36" s="34">
        <v>77.0182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85.4046</v>
      </c>
      <c r="F37" s="34">
        <v>85.7968</v>
      </c>
      <c r="G37" s="34">
        <v>0.9912461380020545</v>
      </c>
      <c r="H37" s="34">
        <v>78.45</v>
      </c>
      <c r="I37" s="34">
        <v>87.7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83.0425</v>
      </c>
      <c r="R37" s="34">
        <v>83.439</v>
      </c>
      <c r="S37" s="34">
        <v>-1.06</v>
      </c>
      <c r="T37" s="34">
        <v>77.21</v>
      </c>
      <c r="U37" s="34">
        <v>83.6119</v>
      </c>
      <c r="V37" s="34">
        <v>83.4393</v>
      </c>
      <c r="W37" s="34">
        <v>0.16</v>
      </c>
      <c r="X37" s="34">
        <v>85.95</v>
      </c>
      <c r="Y37" s="34">
        <v>91.0301</v>
      </c>
      <c r="Z37" s="34">
        <v>91.3282</v>
      </c>
      <c r="AA37" s="34">
        <v>7.96</v>
      </c>
      <c r="AB37" s="34">
        <v>80.16</v>
      </c>
      <c r="AC37" s="34">
        <v>81.347</v>
      </c>
      <c r="AD37" s="34">
        <v>81.3857</v>
      </c>
      <c r="AE37" s="34">
        <v>8.9</v>
      </c>
      <c r="AF37" s="34">
        <v>73.01</v>
      </c>
      <c r="AG37" s="34">
        <v>77.2543</v>
      </c>
      <c r="AH37" s="34">
        <v>77.6546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86.0394</v>
      </c>
      <c r="F38" s="34">
        <v>86.3308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83.4266</v>
      </c>
      <c r="R38" s="34">
        <v>84.0578</v>
      </c>
      <c r="S38" s="34">
        <v>0</v>
      </c>
      <c r="T38" s="34">
        <v>81.42</v>
      </c>
      <c r="U38" s="34">
        <v>83.5747</v>
      </c>
      <c r="V38" s="34">
        <v>83.7833</v>
      </c>
      <c r="W38" s="34">
        <v>0.73</v>
      </c>
      <c r="X38" s="34">
        <v>90.47</v>
      </c>
      <c r="Y38" s="34">
        <v>91.0219</v>
      </c>
      <c r="Z38" s="34">
        <v>91.4943</v>
      </c>
      <c r="AA38" s="34">
        <v>10.26</v>
      </c>
      <c r="AB38" s="34">
        <v>90</v>
      </c>
      <c r="AC38" s="34">
        <v>81.9815</v>
      </c>
      <c r="AD38" s="34">
        <v>82.0365</v>
      </c>
      <c r="AE38" s="34">
        <v>9.53</v>
      </c>
      <c r="AF38" s="34">
        <v>80.05</v>
      </c>
      <c r="AG38" s="34">
        <v>77.8156</v>
      </c>
      <c r="AH38" s="34">
        <v>78.3283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87.1562</v>
      </c>
      <c r="F39" s="39">
        <v>87.0519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85.2319</v>
      </c>
      <c r="R39" s="39">
        <v>84.8064</v>
      </c>
      <c r="S39" s="39">
        <v>-0.01</v>
      </c>
      <c r="T39" s="39">
        <v>85.08</v>
      </c>
      <c r="U39" s="39">
        <v>84.3364</v>
      </c>
      <c r="V39" s="39">
        <v>84.1521</v>
      </c>
      <c r="W39" s="39">
        <v>0.41</v>
      </c>
      <c r="X39" s="39">
        <v>85.68</v>
      </c>
      <c r="Y39" s="39">
        <v>91.4547</v>
      </c>
      <c r="Z39" s="39">
        <v>91.7195</v>
      </c>
      <c r="AA39" s="39">
        <v>9.08</v>
      </c>
      <c r="AB39" s="39">
        <v>73.37</v>
      </c>
      <c r="AC39" s="39">
        <v>82.6552</v>
      </c>
      <c r="AD39" s="39">
        <v>82.7709</v>
      </c>
      <c r="AE39" s="39">
        <v>9.84</v>
      </c>
      <c r="AF39" s="39">
        <v>74.56</v>
      </c>
      <c r="AG39" s="39">
        <v>79.2288</v>
      </c>
      <c r="AH39" s="39">
        <v>79.0347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87.9726</v>
      </c>
      <c r="F40" s="34">
        <v>87.7501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85.6728</v>
      </c>
      <c r="R40" s="34">
        <v>85.4827</v>
      </c>
      <c r="S40" s="34">
        <v>0.43</v>
      </c>
      <c r="T40" s="34">
        <v>83.27</v>
      </c>
      <c r="U40" s="34">
        <v>84.441</v>
      </c>
      <c r="V40" s="34">
        <v>84.5396</v>
      </c>
      <c r="W40" s="34">
        <v>3.19</v>
      </c>
      <c r="X40" s="34">
        <v>88.91</v>
      </c>
      <c r="Y40" s="34">
        <v>92.3655</v>
      </c>
      <c r="Z40" s="34">
        <v>91.973</v>
      </c>
      <c r="AA40" s="34">
        <v>9.89</v>
      </c>
      <c r="AB40" s="34">
        <v>80.12</v>
      </c>
      <c r="AC40" s="34">
        <v>83.587</v>
      </c>
      <c r="AD40" s="34">
        <v>83.5949</v>
      </c>
      <c r="AE40" s="34">
        <v>11.52</v>
      </c>
      <c r="AF40" s="34">
        <v>76.15</v>
      </c>
      <c r="AG40" s="34">
        <v>80.001</v>
      </c>
      <c r="AH40" s="34">
        <v>79.7446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88.5034</v>
      </c>
      <c r="F41" s="34">
        <v>88.2931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85.8555</v>
      </c>
      <c r="R41" s="34">
        <v>86.0368</v>
      </c>
      <c r="S41" s="34">
        <v>2.84</v>
      </c>
      <c r="T41" s="34">
        <v>82.86</v>
      </c>
      <c r="U41" s="34">
        <v>83.7036</v>
      </c>
      <c r="V41" s="34">
        <v>85.005</v>
      </c>
      <c r="W41" s="34">
        <v>2.88</v>
      </c>
      <c r="X41" s="34">
        <v>89.59</v>
      </c>
      <c r="Y41" s="34">
        <v>92.3966</v>
      </c>
      <c r="Z41" s="34">
        <v>92.2095</v>
      </c>
      <c r="AA41" s="34">
        <v>12.76</v>
      </c>
      <c r="AB41" s="34">
        <v>82.56</v>
      </c>
      <c r="AC41" s="34">
        <v>84.5562</v>
      </c>
      <c r="AD41" s="34">
        <v>84.4217</v>
      </c>
      <c r="AE41" s="34">
        <v>11.9</v>
      </c>
      <c r="AF41" s="34">
        <v>76.72</v>
      </c>
      <c r="AG41" s="34">
        <v>80.4126</v>
      </c>
      <c r="AH41" s="34">
        <v>80.446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88.7355</v>
      </c>
      <c r="F42" s="34">
        <v>88.694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86.5872</v>
      </c>
      <c r="R42" s="34">
        <v>86.5551</v>
      </c>
      <c r="S42" s="34">
        <v>8.5</v>
      </c>
      <c r="T42" s="34">
        <v>89.35</v>
      </c>
      <c r="U42" s="34">
        <v>86.1692</v>
      </c>
      <c r="V42" s="34">
        <v>85.5835</v>
      </c>
      <c r="W42" s="34">
        <v>2.96</v>
      </c>
      <c r="X42" s="34">
        <v>90.56</v>
      </c>
      <c r="Y42" s="34">
        <v>92.5729</v>
      </c>
      <c r="Z42" s="34">
        <v>92.4193</v>
      </c>
      <c r="AA42" s="34">
        <v>10.68</v>
      </c>
      <c r="AB42" s="34">
        <v>84.51</v>
      </c>
      <c r="AC42" s="34">
        <v>85.2314</v>
      </c>
      <c r="AD42" s="34">
        <v>85.1504</v>
      </c>
      <c r="AE42" s="34">
        <v>10.2</v>
      </c>
      <c r="AF42" s="34">
        <v>78.83</v>
      </c>
      <c r="AG42" s="34">
        <v>81.0147</v>
      </c>
      <c r="AH42" s="34">
        <v>81.1515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89.0244</v>
      </c>
      <c r="F43" s="34">
        <v>89.035</v>
      </c>
      <c r="G43" s="34">
        <v>3.726129482999538</v>
      </c>
      <c r="H43" s="34">
        <v>89.08</v>
      </c>
      <c r="I43" s="34">
        <v>91.1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87.0343</v>
      </c>
      <c r="R43" s="34">
        <v>87.0828</v>
      </c>
      <c r="S43" s="34">
        <v>4.78</v>
      </c>
      <c r="T43" s="34">
        <v>89.63</v>
      </c>
      <c r="U43" s="34">
        <v>87.1991</v>
      </c>
      <c r="V43" s="34">
        <v>86.1427</v>
      </c>
      <c r="W43" s="34">
        <v>1.62</v>
      </c>
      <c r="X43" s="34">
        <v>90.02</v>
      </c>
      <c r="Y43" s="34">
        <v>92.7323</v>
      </c>
      <c r="Z43" s="34">
        <v>92.6112</v>
      </c>
      <c r="AA43" s="34">
        <v>10.92</v>
      </c>
      <c r="AB43" s="34">
        <v>85.78</v>
      </c>
      <c r="AC43" s="34">
        <v>85.7474</v>
      </c>
      <c r="AD43" s="34">
        <v>85.8064</v>
      </c>
      <c r="AE43" s="34">
        <v>11.38</v>
      </c>
      <c r="AF43" s="34">
        <v>83.2</v>
      </c>
      <c r="AG43" s="34">
        <v>82.1487</v>
      </c>
      <c r="AH43" s="34">
        <v>81.8626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89.2023</v>
      </c>
      <c r="F44" s="34">
        <v>89.4154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87.4279</v>
      </c>
      <c r="R44" s="34">
        <v>87.6513</v>
      </c>
      <c r="S44" s="34">
        <v>2.12</v>
      </c>
      <c r="T44" s="34">
        <v>101.53</v>
      </c>
      <c r="U44" s="34">
        <v>84.7155</v>
      </c>
      <c r="V44" s="34">
        <v>86.6885</v>
      </c>
      <c r="W44" s="34">
        <v>3.31</v>
      </c>
      <c r="X44" s="34">
        <v>102.67</v>
      </c>
      <c r="Y44" s="34">
        <v>92.8745</v>
      </c>
      <c r="Z44" s="34">
        <v>92.7897</v>
      </c>
      <c r="AA44" s="34">
        <v>11.52</v>
      </c>
      <c r="AB44" s="34">
        <v>100.2</v>
      </c>
      <c r="AC44" s="34">
        <v>86.4752</v>
      </c>
      <c r="AD44" s="34">
        <v>86.4622</v>
      </c>
      <c r="AE44" s="34">
        <v>10.9</v>
      </c>
      <c r="AF44" s="34">
        <v>95.51</v>
      </c>
      <c r="AG44" s="34">
        <v>82.4469</v>
      </c>
      <c r="AH44" s="34">
        <v>82.5719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90.0394</v>
      </c>
      <c r="F45" s="34">
        <v>89.8467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88.5554</v>
      </c>
      <c r="R45" s="34">
        <v>88.2326</v>
      </c>
      <c r="S45" s="34">
        <v>6.97</v>
      </c>
      <c r="T45" s="34">
        <v>91.34</v>
      </c>
      <c r="U45" s="34">
        <v>88.395</v>
      </c>
      <c r="V45" s="34">
        <v>87.3317</v>
      </c>
      <c r="W45" s="34">
        <v>1.63</v>
      </c>
      <c r="X45" s="34">
        <v>116.92</v>
      </c>
      <c r="Y45" s="34">
        <v>92.5272</v>
      </c>
      <c r="Z45" s="34">
        <v>92.9764</v>
      </c>
      <c r="AA45" s="34">
        <v>10.38</v>
      </c>
      <c r="AB45" s="34">
        <v>96.21</v>
      </c>
      <c r="AC45" s="34">
        <v>87.1302</v>
      </c>
      <c r="AD45" s="34">
        <v>87.1159</v>
      </c>
      <c r="AE45" s="34">
        <v>11.25</v>
      </c>
      <c r="AF45" s="34">
        <v>87.91</v>
      </c>
      <c r="AG45" s="34">
        <v>83.3856</v>
      </c>
      <c r="AH45" s="34">
        <v>83.2827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90.2341</v>
      </c>
      <c r="F46" s="34">
        <v>90.2446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88.7122</v>
      </c>
      <c r="R46" s="34">
        <v>88.7514</v>
      </c>
      <c r="S46" s="34">
        <v>6.29</v>
      </c>
      <c r="T46" s="34">
        <v>79.3</v>
      </c>
      <c r="U46" s="34">
        <v>87.8292</v>
      </c>
      <c r="V46" s="34">
        <v>87.9919</v>
      </c>
      <c r="W46" s="34">
        <v>2.36</v>
      </c>
      <c r="X46" s="34">
        <v>92.63</v>
      </c>
      <c r="Y46" s="34">
        <v>93.1703</v>
      </c>
      <c r="Z46" s="34">
        <v>93.1939</v>
      </c>
      <c r="AA46" s="34">
        <v>11.14</v>
      </c>
      <c r="AB46" s="34">
        <v>80.15</v>
      </c>
      <c r="AC46" s="34">
        <v>87.7934</v>
      </c>
      <c r="AD46" s="34">
        <v>87.7319</v>
      </c>
      <c r="AE46" s="34">
        <v>10.58</v>
      </c>
      <c r="AF46" s="34">
        <v>91.5</v>
      </c>
      <c r="AG46" s="34">
        <v>84.1443</v>
      </c>
      <c r="AH46" s="34">
        <v>83.9929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90.5909</v>
      </c>
      <c r="F47" s="34">
        <v>90.6102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89.1815</v>
      </c>
      <c r="R47" s="34">
        <v>89.2319</v>
      </c>
      <c r="S47" s="34">
        <v>8.24</v>
      </c>
      <c r="T47" s="34">
        <v>81.16</v>
      </c>
      <c r="U47" s="34">
        <v>88.9694</v>
      </c>
      <c r="V47" s="34">
        <v>88.6173</v>
      </c>
      <c r="W47" s="34">
        <v>2.81</v>
      </c>
      <c r="X47" s="34">
        <v>88.31</v>
      </c>
      <c r="Y47" s="34">
        <v>93.6608</v>
      </c>
      <c r="Z47" s="34">
        <v>93.4238</v>
      </c>
      <c r="AA47" s="34">
        <v>10.71</v>
      </c>
      <c r="AB47" s="34">
        <v>83</v>
      </c>
      <c r="AC47" s="34">
        <v>88.2641</v>
      </c>
      <c r="AD47" s="34">
        <v>88.314</v>
      </c>
      <c r="AE47" s="34">
        <v>11.1</v>
      </c>
      <c r="AF47" s="34">
        <v>80.57</v>
      </c>
      <c r="AG47" s="34">
        <v>84.8746</v>
      </c>
      <c r="AH47" s="34">
        <v>84.6945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90.9848</v>
      </c>
      <c r="F48" s="34">
        <v>90.9861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89.7915</v>
      </c>
      <c r="R48" s="34">
        <v>89.7132</v>
      </c>
      <c r="S48" s="34">
        <v>7.87</v>
      </c>
      <c r="T48" s="34">
        <v>82.17</v>
      </c>
      <c r="U48" s="34">
        <v>89.148</v>
      </c>
      <c r="V48" s="34">
        <v>89.2327</v>
      </c>
      <c r="W48" s="34">
        <v>2.41</v>
      </c>
      <c r="X48" s="34">
        <v>88.2</v>
      </c>
      <c r="Y48" s="34">
        <v>93.495</v>
      </c>
      <c r="Z48" s="34">
        <v>93.6475</v>
      </c>
      <c r="AA48" s="34">
        <v>9.75</v>
      </c>
      <c r="AB48" s="34">
        <v>87.5</v>
      </c>
      <c r="AC48" s="34">
        <v>88.9725</v>
      </c>
      <c r="AD48" s="34">
        <v>88.8679</v>
      </c>
      <c r="AE48" s="34">
        <v>10.95</v>
      </c>
      <c r="AF48" s="34">
        <v>80.58</v>
      </c>
      <c r="AG48" s="34">
        <v>85.4359</v>
      </c>
      <c r="AH48" s="34">
        <v>85.3878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91.4109</v>
      </c>
      <c r="F49" s="34">
        <v>91.3547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89.9533</v>
      </c>
      <c r="R49" s="34">
        <v>90.2159</v>
      </c>
      <c r="S49" s="34">
        <v>6.06</v>
      </c>
      <c r="T49" s="34">
        <v>81.89</v>
      </c>
      <c r="U49" s="34">
        <v>89.8772</v>
      </c>
      <c r="V49" s="34">
        <v>89.8466</v>
      </c>
      <c r="W49" s="34">
        <v>3.15</v>
      </c>
      <c r="X49" s="34">
        <v>88.66</v>
      </c>
      <c r="Y49" s="34">
        <v>93.8948</v>
      </c>
      <c r="Z49" s="34">
        <v>93.8755</v>
      </c>
      <c r="AA49" s="34">
        <v>8.76</v>
      </c>
      <c r="AB49" s="34">
        <v>87.18</v>
      </c>
      <c r="AC49" s="34">
        <v>89.1899</v>
      </c>
      <c r="AD49" s="34">
        <v>89.4376</v>
      </c>
      <c r="AE49" s="34">
        <v>11.79</v>
      </c>
      <c r="AF49" s="34">
        <v>81.62</v>
      </c>
      <c r="AG49" s="34">
        <v>86.2234</v>
      </c>
      <c r="AH49" s="34">
        <v>86.0755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91.865</v>
      </c>
      <c r="F50" s="34">
        <v>91.6569</v>
      </c>
      <c r="G50" s="34">
        <v>14.382521322584415</v>
      </c>
      <c r="H50" s="34">
        <v>97.9</v>
      </c>
      <c r="I50" s="34">
        <v>100.1</v>
      </c>
      <c r="J50" s="34">
        <v>92.1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90.9686</v>
      </c>
      <c r="R50" s="34">
        <v>90.746</v>
      </c>
      <c r="S50" s="34">
        <v>9.95</v>
      </c>
      <c r="T50" s="34">
        <v>89.53</v>
      </c>
      <c r="U50" s="34">
        <v>91.4214</v>
      </c>
      <c r="V50" s="34">
        <v>90.4249</v>
      </c>
      <c r="W50" s="34">
        <v>3.99</v>
      </c>
      <c r="X50" s="34">
        <v>94.08</v>
      </c>
      <c r="Y50" s="34">
        <v>94.3216</v>
      </c>
      <c r="Z50" s="34">
        <v>94.1023</v>
      </c>
      <c r="AA50" s="34">
        <v>9.92</v>
      </c>
      <c r="AB50" s="34">
        <v>98.92</v>
      </c>
      <c r="AC50" s="34">
        <v>90.1053</v>
      </c>
      <c r="AD50" s="34">
        <v>90.1118</v>
      </c>
      <c r="AE50" s="34">
        <v>11.76</v>
      </c>
      <c r="AF50" s="34">
        <v>89.47</v>
      </c>
      <c r="AG50" s="34">
        <v>86.8717</v>
      </c>
      <c r="AH50" s="34">
        <v>86.7567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91.7499</v>
      </c>
      <c r="F51" s="39">
        <v>91.8897</v>
      </c>
      <c r="G51" s="39">
        <v>-3.2213209733487846</v>
      </c>
      <c r="H51" s="39">
        <v>83.52</v>
      </c>
      <c r="I51" s="39">
        <v>92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91.2888</v>
      </c>
      <c r="R51" s="39">
        <v>91.2524</v>
      </c>
      <c r="S51" s="39">
        <v>4.96</v>
      </c>
      <c r="T51" s="39">
        <v>89.3</v>
      </c>
      <c r="U51" s="39">
        <v>91.0507</v>
      </c>
      <c r="V51" s="39">
        <v>90.9139</v>
      </c>
      <c r="W51" s="39">
        <v>3.2</v>
      </c>
      <c r="X51" s="39">
        <v>88.43</v>
      </c>
      <c r="Y51" s="39">
        <v>94.5951</v>
      </c>
      <c r="Z51" s="39">
        <v>94.3076</v>
      </c>
      <c r="AA51" s="39">
        <v>9.21</v>
      </c>
      <c r="AB51" s="39">
        <v>80.13</v>
      </c>
      <c r="AC51" s="39">
        <v>90.974</v>
      </c>
      <c r="AD51" s="39">
        <v>90.8046</v>
      </c>
      <c r="AE51" s="39">
        <v>9.78</v>
      </c>
      <c r="AF51" s="39">
        <v>81.85</v>
      </c>
      <c r="AG51" s="39">
        <v>87.5318</v>
      </c>
      <c r="AH51" s="39">
        <v>87.4311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92.1351</v>
      </c>
      <c r="F52" s="34">
        <v>92.1381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91.6472</v>
      </c>
      <c r="R52" s="34">
        <v>91.7353</v>
      </c>
      <c r="S52" s="34">
        <v>6.48</v>
      </c>
      <c r="T52" s="34">
        <v>88.67</v>
      </c>
      <c r="U52" s="34">
        <v>90.5996</v>
      </c>
      <c r="V52" s="34">
        <v>91.3842</v>
      </c>
      <c r="W52" s="34">
        <v>1.29</v>
      </c>
      <c r="X52" s="34">
        <v>90.06</v>
      </c>
      <c r="Y52" s="34">
        <v>94.5801</v>
      </c>
      <c r="Z52" s="34">
        <v>94.4883</v>
      </c>
      <c r="AA52" s="34">
        <v>8.81</v>
      </c>
      <c r="AB52" s="34">
        <v>87.18</v>
      </c>
      <c r="AC52" s="34">
        <v>91.6343</v>
      </c>
      <c r="AD52" s="34">
        <v>91.2992</v>
      </c>
      <c r="AE52" s="34">
        <v>10.11</v>
      </c>
      <c r="AF52" s="34">
        <v>83.85</v>
      </c>
      <c r="AG52" s="34">
        <v>88.3742</v>
      </c>
      <c r="AH52" s="34">
        <v>88.0962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92.5048</v>
      </c>
      <c r="F53" s="34">
        <v>92.3952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92.0845</v>
      </c>
      <c r="R53" s="34">
        <v>92.2394</v>
      </c>
      <c r="S53" s="34">
        <v>13.87</v>
      </c>
      <c r="T53" s="34">
        <v>94.36</v>
      </c>
      <c r="U53" s="34">
        <v>92.4469</v>
      </c>
      <c r="V53" s="34">
        <v>91.8946</v>
      </c>
      <c r="W53" s="34">
        <v>3.1</v>
      </c>
      <c r="X53" s="34">
        <v>92.36</v>
      </c>
      <c r="Y53" s="34">
        <v>94.5457</v>
      </c>
      <c r="Z53" s="34">
        <v>94.6641</v>
      </c>
      <c r="AA53" s="34">
        <v>9.76</v>
      </c>
      <c r="AB53" s="34">
        <v>90.62</v>
      </c>
      <c r="AC53" s="34">
        <v>91.4331</v>
      </c>
      <c r="AD53" s="34">
        <v>91.5886</v>
      </c>
      <c r="AE53" s="34">
        <v>11.33</v>
      </c>
      <c r="AF53" s="34">
        <v>85.41</v>
      </c>
      <c r="AG53" s="34">
        <v>89.0208</v>
      </c>
      <c r="AH53" s="34">
        <v>88.7449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92.482</v>
      </c>
      <c r="F54" s="34">
        <v>92.6422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93.1127</v>
      </c>
      <c r="R54" s="34">
        <v>92.7571</v>
      </c>
      <c r="S54" s="34">
        <v>9.97</v>
      </c>
      <c r="T54" s="34">
        <v>98.26</v>
      </c>
      <c r="U54" s="34">
        <v>93.5502</v>
      </c>
      <c r="V54" s="34">
        <v>92.3408</v>
      </c>
      <c r="W54" s="34">
        <v>2.03</v>
      </c>
      <c r="X54" s="34">
        <v>92.39</v>
      </c>
      <c r="Y54" s="34">
        <v>94.649</v>
      </c>
      <c r="Z54" s="34">
        <v>94.8612</v>
      </c>
      <c r="AA54" s="34">
        <v>6.98</v>
      </c>
      <c r="AB54" s="34">
        <v>90.4</v>
      </c>
      <c r="AC54" s="34">
        <v>91.6358</v>
      </c>
      <c r="AD54" s="34">
        <v>91.951</v>
      </c>
      <c r="AE54" s="34">
        <v>10.46</v>
      </c>
      <c r="AF54" s="34">
        <v>87.08</v>
      </c>
      <c r="AG54" s="34">
        <v>89.3829</v>
      </c>
      <c r="AH54" s="34">
        <v>89.3793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92.8086</v>
      </c>
      <c r="F55" s="34">
        <v>92.9684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92.9543</v>
      </c>
      <c r="R55" s="34">
        <v>93.2656</v>
      </c>
      <c r="S55" s="34">
        <v>4.21</v>
      </c>
      <c r="T55" s="34">
        <v>93.4</v>
      </c>
      <c r="U55" s="34">
        <v>92.6144</v>
      </c>
      <c r="V55" s="34">
        <v>92.661</v>
      </c>
      <c r="W55" s="34">
        <v>2.42</v>
      </c>
      <c r="X55" s="34">
        <v>92.19</v>
      </c>
      <c r="Y55" s="34">
        <v>94.8456</v>
      </c>
      <c r="Z55" s="34">
        <v>95.0967</v>
      </c>
      <c r="AA55" s="34">
        <v>8.68</v>
      </c>
      <c r="AB55" s="34">
        <v>93.22</v>
      </c>
      <c r="AC55" s="34">
        <v>92.712</v>
      </c>
      <c r="AD55" s="34">
        <v>92.4595</v>
      </c>
      <c r="AE55" s="34">
        <v>9.24</v>
      </c>
      <c r="AF55" s="34">
        <v>90.89</v>
      </c>
      <c r="AG55" s="34">
        <v>89.7007</v>
      </c>
      <c r="AH55" s="34">
        <v>90.0184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93.124</v>
      </c>
      <c r="F56" s="34">
        <v>93.4701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93.6806</v>
      </c>
      <c r="R56" s="34">
        <v>93.8288</v>
      </c>
      <c r="S56" s="34">
        <v>13.28</v>
      </c>
      <c r="T56" s="34">
        <v>115.02</v>
      </c>
      <c r="U56" s="34">
        <v>94.1962</v>
      </c>
      <c r="V56" s="34">
        <v>92.8762</v>
      </c>
      <c r="W56" s="34">
        <v>2.97</v>
      </c>
      <c r="X56" s="34">
        <v>105.72</v>
      </c>
      <c r="Y56" s="34">
        <v>95.0071</v>
      </c>
      <c r="Z56" s="34">
        <v>95.3815</v>
      </c>
      <c r="AA56" s="34">
        <v>7.53</v>
      </c>
      <c r="AB56" s="34">
        <v>107.74</v>
      </c>
      <c r="AC56" s="34">
        <v>92.6761</v>
      </c>
      <c r="AD56" s="34">
        <v>93.003</v>
      </c>
      <c r="AE56" s="34">
        <v>9.53</v>
      </c>
      <c r="AF56" s="34">
        <v>104.61</v>
      </c>
      <c r="AG56" s="34">
        <v>90.0602</v>
      </c>
      <c r="AH56" s="34">
        <v>90.6888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94.5098</v>
      </c>
      <c r="F57" s="34">
        <v>94.062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94.7887</v>
      </c>
      <c r="R57" s="34">
        <v>94.424</v>
      </c>
      <c r="S57" s="34">
        <v>2.87</v>
      </c>
      <c r="T57" s="34">
        <v>93.96</v>
      </c>
      <c r="U57" s="34">
        <v>91.1098</v>
      </c>
      <c r="V57" s="34">
        <v>93.0661</v>
      </c>
      <c r="W57" s="34">
        <v>4.53</v>
      </c>
      <c r="X57" s="34">
        <v>122.21</v>
      </c>
      <c r="Y57" s="34">
        <v>96.093</v>
      </c>
      <c r="Z57" s="34">
        <v>95.7001</v>
      </c>
      <c r="AA57" s="34">
        <v>8.44</v>
      </c>
      <c r="AB57" s="34">
        <v>104.33</v>
      </c>
      <c r="AC57" s="34">
        <v>94.024</v>
      </c>
      <c r="AD57" s="34">
        <v>93.5126</v>
      </c>
      <c r="AE57" s="34">
        <v>10.52</v>
      </c>
      <c r="AF57" s="34">
        <v>97.16</v>
      </c>
      <c r="AG57" s="34">
        <v>92.0615</v>
      </c>
      <c r="AH57" s="34">
        <v>91.384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94.5744</v>
      </c>
      <c r="F58" s="34">
        <v>94.5369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94.7248</v>
      </c>
      <c r="R58" s="34">
        <v>94.9767</v>
      </c>
      <c r="S58" s="34">
        <v>6.76</v>
      </c>
      <c r="T58" s="34">
        <v>84.67</v>
      </c>
      <c r="U58" s="34">
        <v>93.9572</v>
      </c>
      <c r="V58" s="34">
        <v>93.3463</v>
      </c>
      <c r="W58" s="34">
        <v>3.06</v>
      </c>
      <c r="X58" s="34">
        <v>95.46</v>
      </c>
      <c r="Y58" s="34">
        <v>96.1983</v>
      </c>
      <c r="Z58" s="34">
        <v>96.013</v>
      </c>
      <c r="AA58" s="34">
        <v>6.55</v>
      </c>
      <c r="AB58" s="34">
        <v>85.4</v>
      </c>
      <c r="AC58" s="34">
        <v>93.7471</v>
      </c>
      <c r="AD58" s="34">
        <v>93.8521</v>
      </c>
      <c r="AE58" s="34">
        <v>9.13</v>
      </c>
      <c r="AF58" s="34">
        <v>99.85</v>
      </c>
      <c r="AG58" s="34">
        <v>91.9286</v>
      </c>
      <c r="AH58" s="34">
        <v>92.073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94.8933</v>
      </c>
      <c r="F59" s="34">
        <v>94.9089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95.7705</v>
      </c>
      <c r="R59" s="34">
        <v>95.4922</v>
      </c>
      <c r="S59" s="34">
        <v>5.55</v>
      </c>
      <c r="T59" s="34">
        <v>85.67</v>
      </c>
      <c r="U59" s="34">
        <v>93.4111</v>
      </c>
      <c r="V59" s="34">
        <v>93.675</v>
      </c>
      <c r="W59" s="34">
        <v>1.83</v>
      </c>
      <c r="X59" s="34">
        <v>89.93</v>
      </c>
      <c r="Y59" s="34">
        <v>96.0487</v>
      </c>
      <c r="Z59" s="34">
        <v>96.3225</v>
      </c>
      <c r="AA59" s="34">
        <v>7.46</v>
      </c>
      <c r="AB59" s="34">
        <v>89.19</v>
      </c>
      <c r="AC59" s="34">
        <v>93.8598</v>
      </c>
      <c r="AD59" s="34">
        <v>94.1991</v>
      </c>
      <c r="AE59" s="34">
        <v>9.54</v>
      </c>
      <c r="AF59" s="34">
        <v>88.26</v>
      </c>
      <c r="AG59" s="34">
        <v>92.8843</v>
      </c>
      <c r="AH59" s="34">
        <v>92.757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95.2825</v>
      </c>
      <c r="F60" s="34">
        <v>95.282</v>
      </c>
      <c r="G60" s="34">
        <v>2.8456683878370503</v>
      </c>
      <c r="H60" s="34">
        <v>89.63</v>
      </c>
      <c r="I60" s="34">
        <v>95.2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95.9513</v>
      </c>
      <c r="R60" s="34">
        <v>95.9231</v>
      </c>
      <c r="S60" s="34">
        <v>3.88</v>
      </c>
      <c r="T60" s="34">
        <v>85.36</v>
      </c>
      <c r="U60" s="34">
        <v>93.6943</v>
      </c>
      <c r="V60" s="34">
        <v>94.0191</v>
      </c>
      <c r="W60" s="34">
        <v>3.95</v>
      </c>
      <c r="X60" s="34">
        <v>91.68</v>
      </c>
      <c r="Y60" s="34">
        <v>96.9154</v>
      </c>
      <c r="Z60" s="34">
        <v>96.6469</v>
      </c>
      <c r="AA60" s="34">
        <v>5.05</v>
      </c>
      <c r="AB60" s="34">
        <v>91.92</v>
      </c>
      <c r="AC60" s="34">
        <v>94.7711</v>
      </c>
      <c r="AD60" s="34">
        <v>94.7678</v>
      </c>
      <c r="AE60" s="34">
        <v>9.47</v>
      </c>
      <c r="AF60" s="34">
        <v>88.22</v>
      </c>
      <c r="AG60" s="34">
        <v>93.7368</v>
      </c>
      <c r="AH60" s="34">
        <v>93.4388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95.6451</v>
      </c>
      <c r="F61" s="34">
        <v>95.6651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96.2536</v>
      </c>
      <c r="R61" s="34">
        <v>96.2831</v>
      </c>
      <c r="S61" s="34">
        <v>4.23</v>
      </c>
      <c r="T61" s="34">
        <v>85.35</v>
      </c>
      <c r="U61" s="34">
        <v>93.7088</v>
      </c>
      <c r="V61" s="34">
        <v>94.4404</v>
      </c>
      <c r="W61" s="34">
        <v>3.14</v>
      </c>
      <c r="X61" s="34">
        <v>91.44</v>
      </c>
      <c r="Y61" s="34">
        <v>97.0055</v>
      </c>
      <c r="Z61" s="34">
        <v>96.9743</v>
      </c>
      <c r="AA61" s="34">
        <v>7.75</v>
      </c>
      <c r="AB61" s="34">
        <v>93.93</v>
      </c>
      <c r="AC61" s="34">
        <v>95.5185</v>
      </c>
      <c r="AD61" s="34">
        <v>95.3999</v>
      </c>
      <c r="AE61" s="34">
        <v>8.98</v>
      </c>
      <c r="AF61" s="34">
        <v>88.94</v>
      </c>
      <c r="AG61" s="34">
        <v>93.7484</v>
      </c>
      <c r="AH61" s="34">
        <v>94.1199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96.008</v>
      </c>
      <c r="F62" s="34">
        <v>96.0732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96.885</v>
      </c>
      <c r="R62" s="34">
        <v>96.6313</v>
      </c>
      <c r="S62" s="34">
        <v>2.77</v>
      </c>
      <c r="T62" s="34">
        <v>92.01</v>
      </c>
      <c r="U62" s="34">
        <v>93.5162</v>
      </c>
      <c r="V62" s="34">
        <v>95.011</v>
      </c>
      <c r="W62" s="34">
        <v>3.22</v>
      </c>
      <c r="X62" s="34">
        <v>97.12</v>
      </c>
      <c r="Y62" s="34">
        <v>97.3219</v>
      </c>
      <c r="Z62" s="34">
        <v>97.3036</v>
      </c>
      <c r="AA62" s="34">
        <v>5.72</v>
      </c>
      <c r="AB62" s="34">
        <v>104.57</v>
      </c>
      <c r="AC62" s="34">
        <v>95.8993</v>
      </c>
      <c r="AD62" s="34">
        <v>95.991</v>
      </c>
      <c r="AE62" s="34">
        <v>9.37</v>
      </c>
      <c r="AF62" s="34">
        <v>97.86</v>
      </c>
      <c r="AG62" s="34">
        <v>95.0362</v>
      </c>
      <c r="AH62" s="34">
        <v>94.8131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96.3038</v>
      </c>
      <c r="F63" s="39">
        <v>96.572</v>
      </c>
      <c r="G63" s="39">
        <v>4.250478927203062</v>
      </c>
      <c r="H63" s="39">
        <v>87.07</v>
      </c>
      <c r="I63" s="39">
        <v>96.8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96.3682</v>
      </c>
      <c r="R63" s="39">
        <v>97.0391</v>
      </c>
      <c r="S63" s="39">
        <v>3.17</v>
      </c>
      <c r="T63" s="39">
        <v>92.14</v>
      </c>
      <c r="U63" s="39">
        <v>96.1247</v>
      </c>
      <c r="V63" s="39">
        <v>95.7349</v>
      </c>
      <c r="W63" s="39">
        <v>3.12</v>
      </c>
      <c r="X63" s="39">
        <v>91.19</v>
      </c>
      <c r="Y63" s="39">
        <v>97.3746</v>
      </c>
      <c r="Z63" s="39">
        <v>97.6536</v>
      </c>
      <c r="AA63" s="39">
        <v>5.78</v>
      </c>
      <c r="AB63" s="39">
        <v>84.76</v>
      </c>
      <c r="AC63" s="39">
        <v>96.5429</v>
      </c>
      <c r="AD63" s="39">
        <v>96.6232</v>
      </c>
      <c r="AE63" s="39">
        <v>7.82</v>
      </c>
      <c r="AF63" s="39">
        <v>88.26</v>
      </c>
      <c r="AG63" s="39">
        <v>94.6318</v>
      </c>
      <c r="AH63" s="39">
        <v>95.532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97.2335</v>
      </c>
      <c r="F64" s="34">
        <v>97.1924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97.446</v>
      </c>
      <c r="R64" s="34">
        <v>97.6235</v>
      </c>
      <c r="S64" s="34">
        <v>7.53</v>
      </c>
      <c r="T64" s="34">
        <v>95.34</v>
      </c>
      <c r="U64" s="34">
        <v>97.0196</v>
      </c>
      <c r="V64" s="34">
        <v>96.4744</v>
      </c>
      <c r="W64" s="34">
        <v>2.67</v>
      </c>
      <c r="X64" s="34">
        <v>92.47</v>
      </c>
      <c r="Y64" s="34">
        <v>97.56</v>
      </c>
      <c r="Z64" s="34">
        <v>98.0511</v>
      </c>
      <c r="AA64" s="34">
        <v>4.96</v>
      </c>
      <c r="AB64" s="34">
        <v>91.5</v>
      </c>
      <c r="AC64" s="34">
        <v>97.1084</v>
      </c>
      <c r="AD64" s="34">
        <v>97.4131</v>
      </c>
      <c r="AE64" s="34">
        <v>8.4</v>
      </c>
      <c r="AF64" s="34">
        <v>90.89</v>
      </c>
      <c r="AG64" s="34">
        <v>95.9473</v>
      </c>
      <c r="AH64" s="34">
        <v>96.301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97.8494</v>
      </c>
      <c r="F65" s="34">
        <v>97.8592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99.0656</v>
      </c>
      <c r="R65" s="34">
        <v>98.2676</v>
      </c>
      <c r="S65" s="34">
        <v>22.21</v>
      </c>
      <c r="T65" s="34">
        <v>115.31</v>
      </c>
      <c r="U65" s="34">
        <v>110.093</v>
      </c>
      <c r="V65" s="34">
        <v>97.1545</v>
      </c>
      <c r="W65" s="34">
        <v>4.71</v>
      </c>
      <c r="X65" s="34">
        <v>96.72</v>
      </c>
      <c r="Y65" s="34">
        <v>98.7697</v>
      </c>
      <c r="Z65" s="34">
        <v>98.4939</v>
      </c>
      <c r="AA65" s="34">
        <v>9</v>
      </c>
      <c r="AB65" s="34">
        <v>98.77</v>
      </c>
      <c r="AC65" s="34">
        <v>98.8027</v>
      </c>
      <c r="AD65" s="34">
        <v>98.2406</v>
      </c>
      <c r="AE65" s="34">
        <v>9.62</v>
      </c>
      <c r="AF65" s="34">
        <v>93.62</v>
      </c>
      <c r="AG65" s="34">
        <v>97.4193</v>
      </c>
      <c r="AH65" s="34">
        <v>97.1076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98.4986</v>
      </c>
      <c r="F66" s="34">
        <v>98.5333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98.3227</v>
      </c>
      <c r="R66" s="34">
        <v>98.8221</v>
      </c>
      <c r="S66" s="34">
        <v>2.73</v>
      </c>
      <c r="T66" s="34">
        <v>100.94</v>
      </c>
      <c r="U66" s="34">
        <v>97.8954</v>
      </c>
      <c r="V66" s="34">
        <v>97.8094</v>
      </c>
      <c r="W66" s="34">
        <v>3.65</v>
      </c>
      <c r="X66" s="34">
        <v>95.77</v>
      </c>
      <c r="Y66" s="34">
        <v>99.0547</v>
      </c>
      <c r="Z66" s="34">
        <v>98.9427</v>
      </c>
      <c r="AA66" s="34">
        <v>7.36</v>
      </c>
      <c r="AB66" s="34">
        <v>97.05</v>
      </c>
      <c r="AC66" s="34">
        <v>98.7927</v>
      </c>
      <c r="AD66" s="34">
        <v>98.8481</v>
      </c>
      <c r="AE66" s="34">
        <v>8.52</v>
      </c>
      <c r="AF66" s="34">
        <v>94.49</v>
      </c>
      <c r="AG66" s="34">
        <v>97.3258</v>
      </c>
      <c r="AH66" s="34">
        <v>97.9316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99.2862</v>
      </c>
      <c r="F67" s="34">
        <v>99.2127</v>
      </c>
      <c r="G67" s="34">
        <v>6.528417818740402</v>
      </c>
      <c r="H67" s="34">
        <v>97.09</v>
      </c>
      <c r="I67" s="34">
        <v>98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99.3627</v>
      </c>
      <c r="R67" s="34">
        <v>99.365</v>
      </c>
      <c r="S67" s="34">
        <v>7.44</v>
      </c>
      <c r="T67" s="34">
        <v>100.35</v>
      </c>
      <c r="U67" s="34">
        <v>98.8829</v>
      </c>
      <c r="V67" s="34">
        <v>98.4377</v>
      </c>
      <c r="W67" s="34">
        <v>5.63</v>
      </c>
      <c r="X67" s="34">
        <v>97.38</v>
      </c>
      <c r="Y67" s="34">
        <v>99.4989</v>
      </c>
      <c r="Z67" s="34">
        <v>99.3802</v>
      </c>
      <c r="AA67" s="34">
        <v>7.15</v>
      </c>
      <c r="AB67" s="34">
        <v>99.89</v>
      </c>
      <c r="AC67" s="34">
        <v>99.1763</v>
      </c>
      <c r="AD67" s="34">
        <v>99.3747</v>
      </c>
      <c r="AE67" s="34">
        <v>11.14</v>
      </c>
      <c r="AF67" s="34">
        <v>101.01</v>
      </c>
      <c r="AG67" s="34">
        <v>99.1156</v>
      </c>
      <c r="AH67" s="34">
        <v>98.7779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100.062</v>
      </c>
      <c r="F68" s="34">
        <v>99.8218</v>
      </c>
      <c r="G68" s="34">
        <v>16.53307495816085</v>
      </c>
      <c r="H68" s="34">
        <v>132.3</v>
      </c>
      <c r="I68" s="34">
        <v>104.8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100.292</v>
      </c>
      <c r="R68" s="34">
        <v>99.8798</v>
      </c>
      <c r="S68" s="34">
        <v>6.14</v>
      </c>
      <c r="T68" s="34">
        <v>122.08</v>
      </c>
      <c r="U68" s="34">
        <v>99.4262</v>
      </c>
      <c r="V68" s="34">
        <v>99.0036</v>
      </c>
      <c r="W68" s="34">
        <v>6.89</v>
      </c>
      <c r="X68" s="34">
        <v>113</v>
      </c>
      <c r="Y68" s="34">
        <v>100.038</v>
      </c>
      <c r="Z68" s="34">
        <v>99.8058</v>
      </c>
      <c r="AA68" s="34">
        <v>10.32</v>
      </c>
      <c r="AB68" s="34">
        <v>118.86</v>
      </c>
      <c r="AC68" s="34">
        <v>100.388</v>
      </c>
      <c r="AD68" s="34">
        <v>99.8767</v>
      </c>
      <c r="AE68" s="34">
        <v>11.18</v>
      </c>
      <c r="AF68" s="34">
        <v>116.3</v>
      </c>
      <c r="AG68" s="34">
        <v>99.5772</v>
      </c>
      <c r="AH68" s="34">
        <v>99.6344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100.339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100.201</v>
      </c>
      <c r="R69" s="34">
        <v>100.307</v>
      </c>
      <c r="S69" s="34">
        <v>8.18</v>
      </c>
      <c r="T69" s="34">
        <v>101.65</v>
      </c>
      <c r="U69" s="34">
        <v>99.2321</v>
      </c>
      <c r="V69" s="34">
        <v>99.5224</v>
      </c>
      <c r="W69" s="34">
        <v>4.1</v>
      </c>
      <c r="X69" s="34">
        <v>127.22</v>
      </c>
      <c r="Y69" s="34">
        <v>100.338</v>
      </c>
      <c r="Z69" s="34">
        <v>100.215</v>
      </c>
      <c r="AA69" s="34">
        <v>3.99</v>
      </c>
      <c r="AB69" s="34">
        <v>108.5</v>
      </c>
      <c r="AC69" s="34">
        <v>99.9042</v>
      </c>
      <c r="AD69" s="34">
        <v>100.229</v>
      </c>
      <c r="AE69" s="34">
        <v>8.46</v>
      </c>
      <c r="AF69" s="34">
        <v>105.38</v>
      </c>
      <c r="AG69" s="34">
        <v>100.336</v>
      </c>
      <c r="AH69" s="34">
        <v>100.5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100.741</v>
      </c>
      <c r="F70" s="34">
        <v>100.878</v>
      </c>
      <c r="G70" s="34">
        <v>8.457488517979161</v>
      </c>
      <c r="H70" s="34">
        <v>96.82</v>
      </c>
      <c r="I70" s="34">
        <v>100.3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100.523</v>
      </c>
      <c r="R70" s="34">
        <v>100.718</v>
      </c>
      <c r="S70" s="34">
        <v>8.2</v>
      </c>
      <c r="T70" s="34">
        <v>91.61</v>
      </c>
      <c r="U70" s="34">
        <v>100.016</v>
      </c>
      <c r="V70" s="34">
        <v>100.045</v>
      </c>
      <c r="W70" s="34">
        <v>3.93</v>
      </c>
      <c r="X70" s="34">
        <v>99.21</v>
      </c>
      <c r="Y70" s="34">
        <v>100.347</v>
      </c>
      <c r="Z70" s="34">
        <v>100.624</v>
      </c>
      <c r="AA70" s="34">
        <v>9.43</v>
      </c>
      <c r="AB70" s="34">
        <v>93.46</v>
      </c>
      <c r="AC70" s="34">
        <v>100.576</v>
      </c>
      <c r="AD70" s="34">
        <v>100.625</v>
      </c>
      <c r="AE70" s="34">
        <v>10.12</v>
      </c>
      <c r="AF70" s="34">
        <v>109.96</v>
      </c>
      <c r="AG70" s="34">
        <v>101.289</v>
      </c>
      <c r="AH70" s="34">
        <v>101.386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101.526</v>
      </c>
      <c r="F71" s="34">
        <v>101.489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101.388</v>
      </c>
      <c r="R71" s="34">
        <v>101.16</v>
      </c>
      <c r="S71" s="34">
        <v>8.63</v>
      </c>
      <c r="T71" s="34">
        <v>93.06</v>
      </c>
      <c r="U71" s="34">
        <v>100.629</v>
      </c>
      <c r="V71" s="34">
        <v>100.574</v>
      </c>
      <c r="W71" s="34">
        <v>5.28</v>
      </c>
      <c r="X71" s="34">
        <v>94.68</v>
      </c>
      <c r="Y71" s="34">
        <v>101.176</v>
      </c>
      <c r="Z71" s="34">
        <v>101.05</v>
      </c>
      <c r="AA71" s="34">
        <v>9.02</v>
      </c>
      <c r="AB71" s="34">
        <v>97.24</v>
      </c>
      <c r="AC71" s="34">
        <v>101.343</v>
      </c>
      <c r="AD71" s="34">
        <v>101.054</v>
      </c>
      <c r="AE71" s="34">
        <v>9.97</v>
      </c>
      <c r="AF71" s="34">
        <v>97.07</v>
      </c>
      <c r="AG71" s="34">
        <v>102.442</v>
      </c>
      <c r="AH71" s="34">
        <v>102.286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102.064</v>
      </c>
      <c r="F72" s="34">
        <v>102.129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101.344</v>
      </c>
      <c r="R72" s="34">
        <v>101.641</v>
      </c>
      <c r="S72" s="34">
        <v>7.36</v>
      </c>
      <c r="T72" s="34">
        <v>91.64</v>
      </c>
      <c r="U72" s="34">
        <v>101.03</v>
      </c>
      <c r="V72" s="34">
        <v>101.097</v>
      </c>
      <c r="W72" s="34">
        <v>4.27</v>
      </c>
      <c r="X72" s="34">
        <v>95.6</v>
      </c>
      <c r="Y72" s="34">
        <v>101.172</v>
      </c>
      <c r="Z72" s="34">
        <v>101.497</v>
      </c>
      <c r="AA72" s="34">
        <v>6.46</v>
      </c>
      <c r="AB72" s="34">
        <v>97.86</v>
      </c>
      <c r="AC72" s="34">
        <v>101.053</v>
      </c>
      <c r="AD72" s="34">
        <v>101.435</v>
      </c>
      <c r="AE72" s="34">
        <v>9.35</v>
      </c>
      <c r="AF72" s="34">
        <v>96.46</v>
      </c>
      <c r="AG72" s="34">
        <v>102.646</v>
      </c>
      <c r="AH72" s="34">
        <v>103.204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102.632</v>
      </c>
      <c r="F73" s="34">
        <v>102.828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102.025</v>
      </c>
      <c r="R73" s="34">
        <v>102.213</v>
      </c>
      <c r="S73" s="34">
        <v>9.22</v>
      </c>
      <c r="T73" s="34">
        <v>93.22</v>
      </c>
      <c r="U73" s="34">
        <v>101.495</v>
      </c>
      <c r="V73" s="34">
        <v>101.622</v>
      </c>
      <c r="W73" s="34">
        <v>5.19</v>
      </c>
      <c r="X73" s="34">
        <v>96.18</v>
      </c>
      <c r="Y73" s="34">
        <v>101.862</v>
      </c>
      <c r="Z73" s="34">
        <v>101.972</v>
      </c>
      <c r="AA73" s="34">
        <v>7.04</v>
      </c>
      <c r="AB73" s="34">
        <v>100.55</v>
      </c>
      <c r="AC73" s="34">
        <v>101.967</v>
      </c>
      <c r="AD73" s="34">
        <v>101.938</v>
      </c>
      <c r="AE73" s="34">
        <v>11.51</v>
      </c>
      <c r="AF73" s="34">
        <v>99.18</v>
      </c>
      <c r="AG73" s="34">
        <v>104.257</v>
      </c>
      <c r="AH73" s="34">
        <v>104.15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103.593</v>
      </c>
      <c r="F74" s="34">
        <v>103.631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103.258</v>
      </c>
      <c r="R74" s="34">
        <v>102.821</v>
      </c>
      <c r="S74" s="34">
        <v>11.56</v>
      </c>
      <c r="T74" s="34">
        <v>102.65</v>
      </c>
      <c r="U74" s="34">
        <v>104.304</v>
      </c>
      <c r="V74" s="34">
        <v>102.056</v>
      </c>
      <c r="W74" s="34">
        <v>3.56</v>
      </c>
      <c r="X74" s="34">
        <v>100.58</v>
      </c>
      <c r="Y74" s="34">
        <v>102.531</v>
      </c>
      <c r="Z74" s="34">
        <v>102.47</v>
      </c>
      <c r="AA74" s="34">
        <v>6.69</v>
      </c>
      <c r="AB74" s="34">
        <v>111.57</v>
      </c>
      <c r="AC74" s="34">
        <v>102.862</v>
      </c>
      <c r="AD74" s="34">
        <v>102.399</v>
      </c>
      <c r="AE74" s="34">
        <v>9.73</v>
      </c>
      <c r="AF74" s="34">
        <v>107.38</v>
      </c>
      <c r="AG74" s="34">
        <v>105.241</v>
      </c>
      <c r="AH74" s="34">
        <v>105.11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104.521</v>
      </c>
      <c r="F75" s="39">
        <v>104.483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103.075</v>
      </c>
      <c r="R75" s="39">
        <v>103.374</v>
      </c>
      <c r="S75" s="39">
        <v>4.83</v>
      </c>
      <c r="T75" s="39">
        <v>96.59</v>
      </c>
      <c r="U75" s="39">
        <v>100.905</v>
      </c>
      <c r="V75" s="39">
        <v>102.359</v>
      </c>
      <c r="W75" s="39">
        <v>6.24</v>
      </c>
      <c r="X75" s="39">
        <v>96.88</v>
      </c>
      <c r="Y75" s="39">
        <v>102.961</v>
      </c>
      <c r="Z75" s="39">
        <v>102.974</v>
      </c>
      <c r="AA75" s="39">
        <v>5.88</v>
      </c>
      <c r="AB75" s="39">
        <v>89.74</v>
      </c>
      <c r="AC75" s="39">
        <v>102.311</v>
      </c>
      <c r="AD75" s="39">
        <v>102.693</v>
      </c>
      <c r="AE75" s="39">
        <v>12.59</v>
      </c>
      <c r="AF75" s="39">
        <v>99.37</v>
      </c>
      <c r="AG75" s="39">
        <v>105.91</v>
      </c>
      <c r="AH75" s="39">
        <v>106.076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105.672</v>
      </c>
      <c r="F76" s="34">
        <v>105.237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104.262</v>
      </c>
      <c r="R76" s="34">
        <v>103.878</v>
      </c>
      <c r="S76" s="34">
        <v>24.33</v>
      </c>
      <c r="T76" s="34">
        <v>118.54</v>
      </c>
      <c r="U76" s="34">
        <v>120.585</v>
      </c>
      <c r="V76" s="34">
        <v>102.683</v>
      </c>
      <c r="W76" s="34">
        <v>6.81</v>
      </c>
      <c r="X76" s="34">
        <v>98.77</v>
      </c>
      <c r="Y76" s="34">
        <v>103.95</v>
      </c>
      <c r="Z76" s="34">
        <v>103.465</v>
      </c>
      <c r="AA76" s="34">
        <v>6.01</v>
      </c>
      <c r="AB76" s="34">
        <v>97</v>
      </c>
      <c r="AC76" s="34">
        <v>103.01</v>
      </c>
      <c r="AD76" s="34">
        <v>103.093</v>
      </c>
      <c r="AE76" s="34">
        <v>11.39</v>
      </c>
      <c r="AF76" s="34">
        <v>101.25</v>
      </c>
      <c r="AG76" s="34">
        <v>107.129</v>
      </c>
      <c r="AH76" s="34">
        <v>107.052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105.928</v>
      </c>
      <c r="F77" s="34">
        <v>105.764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104.155</v>
      </c>
      <c r="R77" s="34">
        <v>104.317</v>
      </c>
      <c r="S77" s="34">
        <v>7.91</v>
      </c>
      <c r="T77" s="34">
        <v>124.43</v>
      </c>
      <c r="U77" s="34">
        <v>117.008</v>
      </c>
      <c r="V77" s="34">
        <v>103</v>
      </c>
      <c r="W77" s="34">
        <v>3.73</v>
      </c>
      <c r="X77" s="34">
        <v>100.33</v>
      </c>
      <c r="Y77" s="34">
        <v>103.762</v>
      </c>
      <c r="Z77" s="34">
        <v>103.933</v>
      </c>
      <c r="AA77" s="34">
        <v>3.85</v>
      </c>
      <c r="AB77" s="34">
        <v>102.58</v>
      </c>
      <c r="AC77" s="34">
        <v>103.703</v>
      </c>
      <c r="AD77" s="34">
        <v>103.625</v>
      </c>
      <c r="AE77" s="34">
        <v>10.39</v>
      </c>
      <c r="AF77" s="34">
        <v>103.35</v>
      </c>
      <c r="AG77" s="34">
        <v>107.917</v>
      </c>
      <c r="AH77" s="34">
        <v>108.04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106.186</v>
      </c>
      <c r="F78" s="34">
        <v>106.109</v>
      </c>
      <c r="G78" s="34">
        <v>8.658389188001312</v>
      </c>
      <c r="H78" s="34">
        <v>98.89</v>
      </c>
      <c r="I78" s="34">
        <v>105</v>
      </c>
      <c r="J78" s="34">
        <v>104.9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104.66</v>
      </c>
      <c r="R78" s="34">
        <v>104.746</v>
      </c>
      <c r="S78" s="34">
        <v>11.25</v>
      </c>
      <c r="T78" s="34">
        <v>112.3</v>
      </c>
      <c r="U78" s="34">
        <v>110.212</v>
      </c>
      <c r="V78" s="34">
        <v>103.237</v>
      </c>
      <c r="W78" s="34">
        <v>6.07</v>
      </c>
      <c r="X78" s="34">
        <v>101.58</v>
      </c>
      <c r="Y78" s="34">
        <v>104.231</v>
      </c>
      <c r="Z78" s="34">
        <v>104.404</v>
      </c>
      <c r="AA78" s="34">
        <v>5.5</v>
      </c>
      <c r="AB78" s="34">
        <v>102.39</v>
      </c>
      <c r="AC78" s="34">
        <v>104.167</v>
      </c>
      <c r="AD78" s="34">
        <v>104.124</v>
      </c>
      <c r="AE78" s="34">
        <v>13.06</v>
      </c>
      <c r="AF78" s="34">
        <v>106.83</v>
      </c>
      <c r="AG78" s="34">
        <v>109.337</v>
      </c>
      <c r="AH78" s="34">
        <v>109.034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106.1</v>
      </c>
      <c r="F79" s="34">
        <v>106.453</v>
      </c>
      <c r="G79" s="34">
        <v>8.394273354619417</v>
      </c>
      <c r="H79" s="34">
        <v>105.24</v>
      </c>
      <c r="I79" s="34">
        <v>105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104.019</v>
      </c>
      <c r="R79" s="34">
        <v>105.204</v>
      </c>
      <c r="S79" s="34">
        <v>7.81</v>
      </c>
      <c r="T79" s="34">
        <v>108.19</v>
      </c>
      <c r="U79" s="34">
        <v>107.775</v>
      </c>
      <c r="V79" s="34">
        <v>103.593</v>
      </c>
      <c r="W79" s="34">
        <v>5.19</v>
      </c>
      <c r="X79" s="34">
        <v>102.44</v>
      </c>
      <c r="Y79" s="34">
        <v>104.757</v>
      </c>
      <c r="Z79" s="34">
        <v>104.898</v>
      </c>
      <c r="AA79" s="34">
        <v>4.8</v>
      </c>
      <c r="AB79" s="34">
        <v>104.69</v>
      </c>
      <c r="AC79" s="34">
        <v>104.458</v>
      </c>
      <c r="AD79" s="34">
        <v>104.621</v>
      </c>
      <c r="AE79" s="34">
        <v>10.84</v>
      </c>
      <c r="AF79" s="34">
        <v>111.96</v>
      </c>
      <c r="AG79" s="34">
        <v>109.889</v>
      </c>
      <c r="AH79" s="34">
        <v>110.027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107.177</v>
      </c>
      <c r="F80" s="34">
        <v>106.855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105.47</v>
      </c>
      <c r="R80" s="34">
        <v>105.678</v>
      </c>
      <c r="S80" s="34">
        <v>8.31</v>
      </c>
      <c r="T80" s="34">
        <v>132.22</v>
      </c>
      <c r="U80" s="34">
        <v>107.526</v>
      </c>
      <c r="V80" s="34">
        <v>104.175</v>
      </c>
      <c r="W80" s="34">
        <v>6.8</v>
      </c>
      <c r="X80" s="34">
        <v>120.69</v>
      </c>
      <c r="Y80" s="34">
        <v>105.54</v>
      </c>
      <c r="Z80" s="34">
        <v>105.402</v>
      </c>
      <c r="AA80" s="34">
        <v>4.91</v>
      </c>
      <c r="AB80" s="34">
        <v>124.69</v>
      </c>
      <c r="AC80" s="34">
        <v>105.238</v>
      </c>
      <c r="AD80" s="34">
        <v>105.179</v>
      </c>
      <c r="AE80" s="34">
        <v>12.97</v>
      </c>
      <c r="AF80" s="34">
        <v>131.39</v>
      </c>
      <c r="AG80" s="34">
        <v>111.962</v>
      </c>
      <c r="AH80" s="34">
        <v>111.006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107.133</v>
      </c>
      <c r="F81" s="34">
        <v>107.205</v>
      </c>
      <c r="G81" s="34">
        <v>5.615671641791041</v>
      </c>
      <c r="H81" s="34">
        <v>113.22</v>
      </c>
      <c r="I81" s="34">
        <v>105.5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106.015</v>
      </c>
      <c r="R81" s="34">
        <v>106.214</v>
      </c>
      <c r="S81" s="34">
        <v>10.43</v>
      </c>
      <c r="T81" s="34">
        <v>112.26</v>
      </c>
      <c r="U81" s="34">
        <v>109.143</v>
      </c>
      <c r="V81" s="34">
        <v>104.824</v>
      </c>
      <c r="W81" s="34">
        <v>4.48</v>
      </c>
      <c r="X81" s="34">
        <v>132.92</v>
      </c>
      <c r="Y81" s="34">
        <v>105.685</v>
      </c>
      <c r="Z81" s="34">
        <v>105.909</v>
      </c>
      <c r="AA81" s="34">
        <v>4.95</v>
      </c>
      <c r="AB81" s="34">
        <v>113.87</v>
      </c>
      <c r="AC81" s="34">
        <v>105.69</v>
      </c>
      <c r="AD81" s="34">
        <v>105.771</v>
      </c>
      <c r="AE81" s="34">
        <v>10.32</v>
      </c>
      <c r="AF81" s="34">
        <v>116.26</v>
      </c>
      <c r="AG81" s="34">
        <v>110.79</v>
      </c>
      <c r="AH81" s="34">
        <v>111.979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107.623</v>
      </c>
      <c r="F82" s="34">
        <v>107.481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107.216</v>
      </c>
      <c r="R82" s="34">
        <v>106.773</v>
      </c>
      <c r="S82" s="34">
        <v>8.41</v>
      </c>
      <c r="T82" s="34">
        <v>99.31</v>
      </c>
      <c r="U82" s="34">
        <v>108.037</v>
      </c>
      <c r="V82" s="34">
        <v>105.349</v>
      </c>
      <c r="W82" s="34">
        <v>6.55</v>
      </c>
      <c r="X82" s="34">
        <v>105.71</v>
      </c>
      <c r="Y82" s="34">
        <v>106.676</v>
      </c>
      <c r="Z82" s="34">
        <v>106.415</v>
      </c>
      <c r="AA82" s="34">
        <v>6.89</v>
      </c>
      <c r="AB82" s="34">
        <v>99.89</v>
      </c>
      <c r="AC82" s="34">
        <v>106.545</v>
      </c>
      <c r="AD82" s="34">
        <v>106.329</v>
      </c>
      <c r="AE82" s="34">
        <v>11.46</v>
      </c>
      <c r="AF82" s="34">
        <v>122.56</v>
      </c>
      <c r="AG82" s="34">
        <v>113.134</v>
      </c>
      <c r="AH82" s="34">
        <v>112.985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107.534</v>
      </c>
      <c r="F83" s="34">
        <v>107.752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107.04</v>
      </c>
      <c r="R83" s="34">
        <v>107.278</v>
      </c>
      <c r="S83" s="34">
        <v>5.95</v>
      </c>
      <c r="T83" s="34">
        <v>98.6</v>
      </c>
      <c r="U83" s="34">
        <v>107.44</v>
      </c>
      <c r="V83" s="34">
        <v>105.734</v>
      </c>
      <c r="W83" s="34">
        <v>4.65</v>
      </c>
      <c r="X83" s="34">
        <v>99.08</v>
      </c>
      <c r="Y83" s="34">
        <v>106.841</v>
      </c>
      <c r="Z83" s="34">
        <v>106.909</v>
      </c>
      <c r="AA83" s="34">
        <v>5.7</v>
      </c>
      <c r="AB83" s="34">
        <v>102.78</v>
      </c>
      <c r="AC83" s="34">
        <v>106.787</v>
      </c>
      <c r="AD83" s="34">
        <v>106.78</v>
      </c>
      <c r="AE83" s="34">
        <v>10.45</v>
      </c>
      <c r="AF83" s="34">
        <v>107.21</v>
      </c>
      <c r="AG83" s="34">
        <v>113.652</v>
      </c>
      <c r="AH83" s="34">
        <v>114.024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108.184</v>
      </c>
      <c r="F84" s="34">
        <v>108.051</v>
      </c>
      <c r="G84" s="34">
        <v>4.889368591473287</v>
      </c>
      <c r="H84" s="34">
        <v>97.18</v>
      </c>
      <c r="I84" s="34">
        <v>105.7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107.726</v>
      </c>
      <c r="R84" s="34">
        <v>107.772</v>
      </c>
      <c r="S84" s="34">
        <v>7.77</v>
      </c>
      <c r="T84" s="34">
        <v>98.76</v>
      </c>
      <c r="U84" s="34">
        <v>107.174</v>
      </c>
      <c r="V84" s="34">
        <v>106.047</v>
      </c>
      <c r="W84" s="34">
        <v>7.25</v>
      </c>
      <c r="X84" s="34">
        <v>102.53</v>
      </c>
      <c r="Y84" s="34">
        <v>107.739</v>
      </c>
      <c r="Z84" s="34">
        <v>107.382</v>
      </c>
      <c r="AA84" s="34">
        <v>7.25</v>
      </c>
      <c r="AB84" s="34">
        <v>104.95</v>
      </c>
      <c r="AC84" s="34">
        <v>107.174</v>
      </c>
      <c r="AD84" s="34">
        <v>107.154</v>
      </c>
      <c r="AE84" s="34">
        <v>12.5</v>
      </c>
      <c r="AF84" s="34">
        <v>108.52</v>
      </c>
      <c r="AG84" s="34">
        <v>115.33</v>
      </c>
      <c r="AH84" s="34">
        <v>115.075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108.566</v>
      </c>
      <c r="F85" s="34">
        <v>108.273</v>
      </c>
      <c r="G85" s="34">
        <v>8.25678273873103</v>
      </c>
      <c r="H85" s="34">
        <v>101.35</v>
      </c>
      <c r="I85" s="34">
        <v>106.1</v>
      </c>
      <c r="J85" s="34">
        <v>105.8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108.64</v>
      </c>
      <c r="R85" s="34">
        <v>108.23</v>
      </c>
      <c r="S85" s="34">
        <v>6.62</v>
      </c>
      <c r="T85" s="34">
        <v>99.39</v>
      </c>
      <c r="U85" s="34">
        <v>107.885</v>
      </c>
      <c r="V85" s="34">
        <v>106.286</v>
      </c>
      <c r="W85" s="34">
        <v>6.14</v>
      </c>
      <c r="X85" s="34">
        <v>102.09</v>
      </c>
      <c r="Y85" s="34">
        <v>107.954</v>
      </c>
      <c r="Z85" s="34">
        <v>107.822</v>
      </c>
      <c r="AA85" s="34">
        <v>5.92</v>
      </c>
      <c r="AB85" s="34">
        <v>106.5</v>
      </c>
      <c r="AC85" s="34">
        <v>107.587</v>
      </c>
      <c r="AD85" s="34">
        <v>107.48</v>
      </c>
      <c r="AE85" s="34">
        <v>12.15</v>
      </c>
      <c r="AF85" s="34">
        <v>111.23</v>
      </c>
      <c r="AG85" s="34">
        <v>116.805</v>
      </c>
      <c r="AH85" s="34">
        <v>116.113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108.225</v>
      </c>
      <c r="F86" s="34">
        <v>108.371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108.227</v>
      </c>
      <c r="R86" s="34">
        <v>108.607</v>
      </c>
      <c r="S86" s="34">
        <v>-0.29</v>
      </c>
      <c r="T86" s="34">
        <v>102.34</v>
      </c>
      <c r="U86" s="34">
        <v>106.264</v>
      </c>
      <c r="V86" s="34">
        <v>106.459</v>
      </c>
      <c r="W86" s="34">
        <v>4.69</v>
      </c>
      <c r="X86" s="34">
        <v>105.29</v>
      </c>
      <c r="Y86" s="34">
        <v>107.895</v>
      </c>
      <c r="Z86" s="34">
        <v>108.248</v>
      </c>
      <c r="AA86" s="34">
        <v>2.98</v>
      </c>
      <c r="AB86" s="34">
        <v>114.9</v>
      </c>
      <c r="AC86" s="34">
        <v>107.598</v>
      </c>
      <c r="AD86" s="34">
        <v>107.791</v>
      </c>
      <c r="AE86" s="34">
        <v>10.59</v>
      </c>
      <c r="AF86" s="34">
        <v>118.76</v>
      </c>
      <c r="AG86" s="34">
        <v>116.922</v>
      </c>
      <c r="AH86" s="34">
        <v>117.124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108.329</v>
      </c>
      <c r="F87" s="39">
        <v>108.501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109.449</v>
      </c>
      <c r="R87" s="39">
        <v>108.938</v>
      </c>
      <c r="S87" s="39">
        <v>6.91</v>
      </c>
      <c r="T87" s="39">
        <v>103.26</v>
      </c>
      <c r="U87" s="39">
        <v>106.639</v>
      </c>
      <c r="V87" s="39">
        <v>106.657</v>
      </c>
      <c r="W87" s="39">
        <v>6.79</v>
      </c>
      <c r="X87" s="39">
        <v>103.45</v>
      </c>
      <c r="Y87" s="39">
        <v>108.806</v>
      </c>
      <c r="Z87" s="39">
        <v>108.682</v>
      </c>
      <c r="AA87" s="39">
        <v>6.79</v>
      </c>
      <c r="AB87" s="39">
        <v>95.84</v>
      </c>
      <c r="AC87" s="39">
        <v>108.276</v>
      </c>
      <c r="AD87" s="39">
        <v>108.139</v>
      </c>
      <c r="AE87" s="39">
        <v>12.46</v>
      </c>
      <c r="AF87" s="39">
        <v>111.76</v>
      </c>
      <c r="AG87" s="39">
        <v>118.58</v>
      </c>
      <c r="AH87" s="39">
        <v>118.121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108.395</v>
      </c>
      <c r="F88" s="34">
        <v>108.817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108.984</v>
      </c>
      <c r="R88" s="34">
        <v>109.222</v>
      </c>
      <c r="S88" s="34">
        <v>-11.61</v>
      </c>
      <c r="T88" s="34">
        <v>104.78</v>
      </c>
      <c r="U88" s="34">
        <v>107.316</v>
      </c>
      <c r="V88" s="34">
        <v>106.898</v>
      </c>
      <c r="W88" s="34">
        <v>3.62</v>
      </c>
      <c r="X88" s="34">
        <v>102.34</v>
      </c>
      <c r="Y88" s="34">
        <v>108.925</v>
      </c>
      <c r="Z88" s="34">
        <v>109.121</v>
      </c>
      <c r="AA88" s="34">
        <v>4.68</v>
      </c>
      <c r="AB88" s="34">
        <v>101.54</v>
      </c>
      <c r="AC88" s="34">
        <v>108.501</v>
      </c>
      <c r="AD88" s="34">
        <v>108.451</v>
      </c>
      <c r="AE88" s="34">
        <v>10.76</v>
      </c>
      <c r="AF88" s="34">
        <v>112.14</v>
      </c>
      <c r="AG88" s="34">
        <v>119.087</v>
      </c>
      <c r="AH88" s="34">
        <v>119.106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</v>
      </c>
      <c r="F89" s="34">
        <v>109.315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109.161</v>
      </c>
      <c r="R89" s="34">
        <v>109.578</v>
      </c>
      <c r="S89" s="34">
        <v>-2.89</v>
      </c>
      <c r="T89" s="34">
        <v>120.83</v>
      </c>
      <c r="U89" s="34">
        <v>114.387</v>
      </c>
      <c r="V89" s="34">
        <v>107.122</v>
      </c>
      <c r="W89" s="34">
        <v>5.27</v>
      </c>
      <c r="X89" s="34">
        <v>105.62</v>
      </c>
      <c r="Y89" s="34">
        <v>109.667</v>
      </c>
      <c r="Z89" s="34">
        <v>109.561</v>
      </c>
      <c r="AA89" s="34">
        <v>3.75</v>
      </c>
      <c r="AB89" s="34">
        <v>106.43</v>
      </c>
      <c r="AC89" s="34">
        <v>108.482</v>
      </c>
      <c r="AD89" s="34">
        <v>108.781</v>
      </c>
      <c r="AE89" s="34">
        <v>10.82</v>
      </c>
      <c r="AF89" s="34">
        <v>114.53</v>
      </c>
      <c r="AG89" s="34">
        <v>119.957</v>
      </c>
      <c r="AH89" s="34">
        <v>120.085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109.902</v>
      </c>
      <c r="F90" s="34">
        <v>109.828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110.158</v>
      </c>
      <c r="R90" s="34">
        <v>110.059</v>
      </c>
      <c r="S90" s="34">
        <v>3.05</v>
      </c>
      <c r="T90" s="34">
        <v>115.73</v>
      </c>
      <c r="U90" s="34">
        <v>112.142</v>
      </c>
      <c r="V90" s="34">
        <v>107.316</v>
      </c>
      <c r="W90" s="34">
        <v>6.04</v>
      </c>
      <c r="X90" s="34">
        <v>107.72</v>
      </c>
      <c r="Y90" s="34">
        <v>110.205</v>
      </c>
      <c r="Z90" s="34">
        <v>109.989</v>
      </c>
      <c r="AA90" s="34">
        <v>5.21</v>
      </c>
      <c r="AB90" s="34">
        <v>107.72</v>
      </c>
      <c r="AC90" s="34">
        <v>109.297</v>
      </c>
      <c r="AD90" s="34">
        <v>109.257</v>
      </c>
      <c r="AE90" s="34">
        <v>11.87</v>
      </c>
      <c r="AF90" s="34">
        <v>119.52</v>
      </c>
      <c r="AG90" s="34">
        <v>121.824</v>
      </c>
      <c r="AH90" s="34">
        <v>121.056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110.214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110.89</v>
      </c>
      <c r="R91" s="34">
        <v>110.535</v>
      </c>
      <c r="S91" s="34">
        <v>2.33</v>
      </c>
      <c r="T91" s="34">
        <v>110.71</v>
      </c>
      <c r="U91" s="34">
        <v>110.348</v>
      </c>
      <c r="V91" s="34">
        <v>107.525</v>
      </c>
      <c r="W91" s="34">
        <v>6.43</v>
      </c>
      <c r="X91" s="34">
        <v>109.02</v>
      </c>
      <c r="Y91" s="34">
        <v>110.415</v>
      </c>
      <c r="Z91" s="34">
        <v>110.395</v>
      </c>
      <c r="AA91" s="34">
        <v>5.6</v>
      </c>
      <c r="AB91" s="34">
        <v>110.55</v>
      </c>
      <c r="AC91" s="34">
        <v>109.994</v>
      </c>
      <c r="AD91" s="34">
        <v>109.722</v>
      </c>
      <c r="AE91" s="34">
        <v>11.28</v>
      </c>
      <c r="AF91" s="34">
        <v>124.59</v>
      </c>
      <c r="AG91" s="34">
        <v>122.067</v>
      </c>
      <c r="AH91" s="34">
        <v>121.995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110.507</v>
      </c>
      <c r="F92" s="34">
        <v>110.432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110.838</v>
      </c>
      <c r="R92" s="34">
        <v>110.908</v>
      </c>
      <c r="S92" s="34">
        <v>2.18</v>
      </c>
      <c r="T92" s="34">
        <v>135.11</v>
      </c>
      <c r="U92" s="34">
        <v>110.298</v>
      </c>
      <c r="V92" s="34">
        <v>107.774</v>
      </c>
      <c r="W92" s="34">
        <v>4.9</v>
      </c>
      <c r="X92" s="34">
        <v>126.6</v>
      </c>
      <c r="Y92" s="34">
        <v>110.553</v>
      </c>
      <c r="Z92" s="34">
        <v>110.797</v>
      </c>
      <c r="AA92" s="34">
        <v>3.33</v>
      </c>
      <c r="AB92" s="34">
        <v>128.84</v>
      </c>
      <c r="AC92" s="34">
        <v>109.921</v>
      </c>
      <c r="AD92" s="34">
        <v>110.065</v>
      </c>
      <c r="AE92" s="34">
        <v>9.33</v>
      </c>
      <c r="AF92" s="34">
        <v>143.64</v>
      </c>
      <c r="AG92" s="34">
        <v>122.528</v>
      </c>
      <c r="AH92" s="34">
        <v>122.924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110.555</v>
      </c>
      <c r="F93" s="34">
        <v>110.547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111.165</v>
      </c>
      <c r="R93" s="34">
        <v>111.202</v>
      </c>
      <c r="S93" s="34">
        <v>2.25</v>
      </c>
      <c r="T93" s="34">
        <v>114.78</v>
      </c>
      <c r="U93" s="34">
        <v>110.421</v>
      </c>
      <c r="V93" s="34">
        <v>107.997</v>
      </c>
      <c r="W93" s="34">
        <v>5.76</v>
      </c>
      <c r="X93" s="34">
        <v>140.57</v>
      </c>
      <c r="Y93" s="34">
        <v>111.424</v>
      </c>
      <c r="Z93" s="34">
        <v>111.205</v>
      </c>
      <c r="AA93" s="34">
        <v>4.64</v>
      </c>
      <c r="AB93" s="34">
        <v>119.16</v>
      </c>
      <c r="AC93" s="34">
        <v>110.273</v>
      </c>
      <c r="AD93" s="34">
        <v>110.474</v>
      </c>
      <c r="AE93" s="34">
        <v>12.82</v>
      </c>
      <c r="AF93" s="34">
        <v>131.16</v>
      </c>
      <c r="AG93" s="34">
        <v>123.956</v>
      </c>
      <c r="AH93" s="34">
        <v>123.865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110.545</v>
      </c>
      <c r="F94" s="34">
        <v>110.666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111.78</v>
      </c>
      <c r="R94" s="34">
        <v>111.446</v>
      </c>
      <c r="S94" s="34">
        <v>0.24</v>
      </c>
      <c r="T94" s="34">
        <v>99.56</v>
      </c>
      <c r="U94" s="34">
        <v>108.508</v>
      </c>
      <c r="V94" s="34">
        <v>108.179</v>
      </c>
      <c r="W94" s="34">
        <v>3.13</v>
      </c>
      <c r="X94" s="34">
        <v>109.02</v>
      </c>
      <c r="Y94" s="34">
        <v>111.573</v>
      </c>
      <c r="Z94" s="34">
        <v>111.607</v>
      </c>
      <c r="AA94" s="34">
        <v>4.12</v>
      </c>
      <c r="AB94" s="34">
        <v>104.01</v>
      </c>
      <c r="AC94" s="34">
        <v>110.938</v>
      </c>
      <c r="AD94" s="34">
        <v>111.083</v>
      </c>
      <c r="AE94" s="34">
        <v>10.06</v>
      </c>
      <c r="AF94" s="34">
        <v>134.89</v>
      </c>
      <c r="AG94" s="34">
        <v>125.017</v>
      </c>
      <c r="AH94" s="34">
        <v>124.808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110.671</v>
      </c>
      <c r="F95" s="34">
        <v>110.873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111.318</v>
      </c>
      <c r="R95" s="34">
        <v>111.667</v>
      </c>
      <c r="S95" s="34">
        <v>1.11</v>
      </c>
      <c r="T95" s="34">
        <v>99.7</v>
      </c>
      <c r="U95" s="34">
        <v>109.267</v>
      </c>
      <c r="V95" s="34">
        <v>108.393</v>
      </c>
      <c r="W95" s="34">
        <v>5.41</v>
      </c>
      <c r="X95" s="34">
        <v>104.43</v>
      </c>
      <c r="Y95" s="34">
        <v>111.865</v>
      </c>
      <c r="Z95" s="34">
        <v>112.009</v>
      </c>
      <c r="AA95" s="34">
        <v>5.29</v>
      </c>
      <c r="AB95" s="34">
        <v>108.22</v>
      </c>
      <c r="AC95" s="34">
        <v>112.038</v>
      </c>
      <c r="AD95" s="34">
        <v>111.759</v>
      </c>
      <c r="AE95" s="34">
        <v>10.92</v>
      </c>
      <c r="AF95" s="34">
        <v>118.91</v>
      </c>
      <c r="AG95" s="34">
        <v>125.861</v>
      </c>
      <c r="AH95" s="34">
        <v>125.737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110.966</v>
      </c>
      <c r="F96" s="34">
        <v>111.249</v>
      </c>
      <c r="G96" s="34">
        <v>1.6361391232763831</v>
      </c>
      <c r="H96" s="34">
        <v>98.77</v>
      </c>
      <c r="I96" s="34">
        <v>106.3</v>
      </c>
      <c r="J96" s="34">
        <v>106.9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111.813</v>
      </c>
      <c r="R96" s="34">
        <v>111.974</v>
      </c>
      <c r="S96" s="34">
        <v>3.22</v>
      </c>
      <c r="T96" s="34">
        <v>101.94</v>
      </c>
      <c r="U96" s="34">
        <v>110.089</v>
      </c>
      <c r="V96" s="34">
        <v>108.594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112.468</v>
      </c>
      <c r="AD96" s="34">
        <v>112.264</v>
      </c>
      <c r="AE96" s="34">
        <v>9.76</v>
      </c>
      <c r="AF96" s="34">
        <v>119.12</v>
      </c>
      <c r="AG96" s="34">
        <v>126.683</v>
      </c>
      <c r="AH96" s="34">
        <v>126.656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111.742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112.542</v>
      </c>
      <c r="R97" s="34">
        <v>112.381</v>
      </c>
      <c r="S97" s="34">
        <v>0.62</v>
      </c>
      <c r="T97" s="34">
        <v>100.01</v>
      </c>
      <c r="U97" s="34">
        <v>108.81</v>
      </c>
      <c r="V97" s="34">
        <v>108.722</v>
      </c>
      <c r="W97" s="34">
        <v>3.97</v>
      </c>
      <c r="X97" s="34">
        <v>106.14</v>
      </c>
      <c r="Y97" s="34">
        <v>112.838</v>
      </c>
      <c r="Z97" s="34">
        <v>112.85</v>
      </c>
      <c r="AA97" s="34">
        <v>4.42</v>
      </c>
      <c r="AB97" s="34">
        <v>111.21</v>
      </c>
      <c r="AC97" s="34">
        <v>112.522</v>
      </c>
      <c r="AD97" s="34">
        <v>112.595</v>
      </c>
      <c r="AE97" s="34">
        <v>8.56</v>
      </c>
      <c r="AF97" s="34">
        <v>120.75</v>
      </c>
      <c r="AG97" s="34">
        <v>127.398</v>
      </c>
      <c r="AH97" s="34">
        <v>127.576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112.411</v>
      </c>
      <c r="F98" s="34">
        <v>112.156</v>
      </c>
      <c r="G98" s="34">
        <v>0.331502178442895</v>
      </c>
      <c r="H98" s="34">
        <v>105.93</v>
      </c>
      <c r="I98" s="34">
        <v>107.7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112.492</v>
      </c>
      <c r="R98" s="34">
        <v>112.837</v>
      </c>
      <c r="S98" s="34">
        <v>-0.06</v>
      </c>
      <c r="T98" s="34">
        <v>102.28</v>
      </c>
      <c r="U98" s="34">
        <v>109.07</v>
      </c>
      <c r="V98" s="34">
        <v>108.835</v>
      </c>
      <c r="W98" s="34">
        <v>6.15</v>
      </c>
      <c r="X98" s="34">
        <v>111.77</v>
      </c>
      <c r="Y98" s="34">
        <v>113.53</v>
      </c>
      <c r="Z98" s="34">
        <v>113.272</v>
      </c>
      <c r="AA98" s="34">
        <v>4.14</v>
      </c>
      <c r="AB98" s="34">
        <v>119.66</v>
      </c>
      <c r="AC98" s="34">
        <v>112.761</v>
      </c>
      <c r="AD98" s="34">
        <v>112.969</v>
      </c>
      <c r="AE98" s="34">
        <v>9.89</v>
      </c>
      <c r="AF98" s="34">
        <v>130.5</v>
      </c>
      <c r="AG98" s="34">
        <v>128.68</v>
      </c>
      <c r="AH98" s="34">
        <v>128.499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112.761</v>
      </c>
      <c r="F99" s="39">
        <v>112.33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113.685</v>
      </c>
      <c r="R99" s="39">
        <v>113.301</v>
      </c>
      <c r="S99" s="39">
        <v>2.27</v>
      </c>
      <c r="T99" s="39">
        <v>105.61</v>
      </c>
      <c r="U99" s="39">
        <v>108.541</v>
      </c>
      <c r="V99" s="39">
        <v>108.99</v>
      </c>
      <c r="W99" s="39">
        <v>4.06</v>
      </c>
      <c r="X99" s="39">
        <v>107.65</v>
      </c>
      <c r="Y99" s="39">
        <v>113.544</v>
      </c>
      <c r="Z99" s="39">
        <v>113.685</v>
      </c>
      <c r="AA99" s="39">
        <v>5.44</v>
      </c>
      <c r="AB99" s="39">
        <v>101.06</v>
      </c>
      <c r="AC99" s="39">
        <v>113.518</v>
      </c>
      <c r="AD99" s="39">
        <v>113.472</v>
      </c>
      <c r="AE99" s="39">
        <v>9.19</v>
      </c>
      <c r="AF99" s="39">
        <v>122.02</v>
      </c>
      <c r="AG99" s="39">
        <v>129.386</v>
      </c>
      <c r="AH99" s="39">
        <v>129.419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111.971</v>
      </c>
      <c r="F100" s="34">
        <v>112.351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113.889</v>
      </c>
      <c r="R100" s="34">
        <v>113.669</v>
      </c>
      <c r="S100" s="34">
        <v>1.78</v>
      </c>
      <c r="T100" s="34">
        <v>106.65</v>
      </c>
      <c r="U100" s="34">
        <v>109.043</v>
      </c>
      <c r="V100" s="34">
        <v>109.215</v>
      </c>
      <c r="W100" s="34">
        <v>4.54</v>
      </c>
      <c r="X100" s="34">
        <v>106.99</v>
      </c>
      <c r="Y100" s="34">
        <v>114.028</v>
      </c>
      <c r="Z100" s="34">
        <v>114.104</v>
      </c>
      <c r="AA100" s="34">
        <v>4.87</v>
      </c>
      <c r="AB100" s="34">
        <v>106.49</v>
      </c>
      <c r="AC100" s="34">
        <v>113.956</v>
      </c>
      <c r="AD100" s="34">
        <v>114.036</v>
      </c>
      <c r="AE100" s="34">
        <v>9.07</v>
      </c>
      <c r="AF100" s="34">
        <v>122.32</v>
      </c>
      <c r="AG100" s="34">
        <v>130.067</v>
      </c>
      <c r="AH100" s="34">
        <v>130.344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112.028</v>
      </c>
      <c r="F101" s="34">
        <v>112.551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113.625</v>
      </c>
      <c r="R101" s="34">
        <v>113.98</v>
      </c>
      <c r="S101" s="34">
        <v>-5.67</v>
      </c>
      <c r="T101" s="34">
        <v>113.98</v>
      </c>
      <c r="U101" s="34">
        <v>107.857</v>
      </c>
      <c r="V101" s="34">
        <v>109.573</v>
      </c>
      <c r="W101" s="34">
        <v>4</v>
      </c>
      <c r="X101" s="34">
        <v>109.84</v>
      </c>
      <c r="Y101" s="34">
        <v>114.203</v>
      </c>
      <c r="Z101" s="34">
        <v>114.549</v>
      </c>
      <c r="AA101" s="34">
        <v>5.48</v>
      </c>
      <c r="AB101" s="34">
        <v>112.25</v>
      </c>
      <c r="AC101" s="34">
        <v>114.629</v>
      </c>
      <c r="AD101" s="34">
        <v>114.638</v>
      </c>
      <c r="AE101" s="34">
        <v>9.4</v>
      </c>
      <c r="AF101" s="34">
        <v>125.29</v>
      </c>
      <c r="AG101" s="34">
        <v>131.226</v>
      </c>
      <c r="AH101" s="34">
        <v>131.284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112.912</v>
      </c>
      <c r="F102" s="34">
        <v>113.088</v>
      </c>
      <c r="G102" s="34">
        <v>2.603702603702599</v>
      </c>
      <c r="H102" s="34">
        <v>103.64</v>
      </c>
      <c r="I102" s="34">
        <v>108</v>
      </c>
      <c r="J102" s="34">
        <v>108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114.311</v>
      </c>
      <c r="R102" s="34">
        <v>114.354</v>
      </c>
      <c r="S102" s="34">
        <v>0.07</v>
      </c>
      <c r="T102" s="34">
        <v>115.81</v>
      </c>
      <c r="U102" s="34">
        <v>111.122</v>
      </c>
      <c r="V102" s="34">
        <v>110.057</v>
      </c>
      <c r="W102" s="34">
        <v>4.3</v>
      </c>
      <c r="X102" s="34">
        <v>112.36</v>
      </c>
      <c r="Y102" s="34">
        <v>114.912</v>
      </c>
      <c r="Z102" s="34">
        <v>115.026</v>
      </c>
      <c r="AA102" s="34">
        <v>6.08</v>
      </c>
      <c r="AB102" s="34">
        <v>114.27</v>
      </c>
      <c r="AC102" s="34">
        <v>115.419</v>
      </c>
      <c r="AD102" s="34">
        <v>115.212</v>
      </c>
      <c r="AE102" s="34">
        <v>7.8</v>
      </c>
      <c r="AF102" s="34">
        <v>128.84</v>
      </c>
      <c r="AG102" s="34">
        <v>131.541</v>
      </c>
      <c r="AH102" s="34">
        <v>132.249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114.197</v>
      </c>
      <c r="F103" s="34">
        <v>113.71</v>
      </c>
      <c r="G103" s="34">
        <v>1.2545927054395478</v>
      </c>
      <c r="H103" s="34">
        <v>112.99</v>
      </c>
      <c r="I103" s="34">
        <v>109.1</v>
      </c>
      <c r="J103" s="34">
        <v>108.4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114.856</v>
      </c>
      <c r="R103" s="34">
        <v>114.779</v>
      </c>
      <c r="S103" s="34">
        <v>1.02</v>
      </c>
      <c r="T103" s="34">
        <v>111.84</v>
      </c>
      <c r="U103" s="34">
        <v>111.506</v>
      </c>
      <c r="V103" s="34">
        <v>110.491</v>
      </c>
      <c r="W103" s="34">
        <v>4.44</v>
      </c>
      <c r="X103" s="34">
        <v>113.86</v>
      </c>
      <c r="Y103" s="34">
        <v>115.915</v>
      </c>
      <c r="Z103" s="34">
        <v>115.51</v>
      </c>
      <c r="AA103" s="34">
        <v>4.51</v>
      </c>
      <c r="AB103" s="34">
        <v>115.54</v>
      </c>
      <c r="AC103" s="34">
        <v>115.619</v>
      </c>
      <c r="AD103" s="34">
        <v>115.694</v>
      </c>
      <c r="AE103" s="34">
        <v>9.31</v>
      </c>
      <c r="AF103" s="34">
        <v>136.19</v>
      </c>
      <c r="AG103" s="34">
        <v>133.894</v>
      </c>
      <c r="AH103" s="34">
        <v>133.233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114.345</v>
      </c>
      <c r="F104" s="34">
        <v>114.123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115.279</v>
      </c>
      <c r="R104" s="34">
        <v>115.199</v>
      </c>
      <c r="S104" s="34">
        <v>0.43</v>
      </c>
      <c r="T104" s="34">
        <v>135.69</v>
      </c>
      <c r="U104" s="34">
        <v>110.376</v>
      </c>
      <c r="V104" s="34">
        <v>110.815</v>
      </c>
      <c r="W104" s="34">
        <v>6.92</v>
      </c>
      <c r="X104" s="34">
        <v>135.36</v>
      </c>
      <c r="Y104" s="34">
        <v>116.233</v>
      </c>
      <c r="Z104" s="34">
        <v>115.965</v>
      </c>
      <c r="AA104" s="34">
        <v>5.94</v>
      </c>
      <c r="AB104" s="34">
        <v>136.49</v>
      </c>
      <c r="AC104" s="34">
        <v>116.162</v>
      </c>
      <c r="AD104" s="34">
        <v>116.16</v>
      </c>
      <c r="AE104" s="34">
        <v>10.14</v>
      </c>
      <c r="AF104" s="34">
        <v>158.21</v>
      </c>
      <c r="AG104" s="34">
        <v>134.227</v>
      </c>
      <c r="AH104" s="34">
        <v>134.206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114.16</v>
      </c>
      <c r="F105" s="34">
        <v>114.391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115.628</v>
      </c>
      <c r="R105" s="34">
        <v>115.597</v>
      </c>
      <c r="S105" s="34">
        <v>1.04</v>
      </c>
      <c r="T105" s="34">
        <v>115.97</v>
      </c>
      <c r="U105" s="34">
        <v>112.268</v>
      </c>
      <c r="V105" s="34">
        <v>111.081</v>
      </c>
      <c r="W105" s="34">
        <v>3.68</v>
      </c>
      <c r="X105" s="34">
        <v>145.74</v>
      </c>
      <c r="Y105" s="34">
        <v>116.217</v>
      </c>
      <c r="Z105" s="34">
        <v>116.394</v>
      </c>
      <c r="AA105" s="34">
        <v>5.48</v>
      </c>
      <c r="AB105" s="34">
        <v>125.69</v>
      </c>
      <c r="AC105" s="34">
        <v>116.547</v>
      </c>
      <c r="AD105" s="34">
        <v>116.686</v>
      </c>
      <c r="AE105" s="34">
        <v>10.1</v>
      </c>
      <c r="AF105" s="34">
        <v>144.41</v>
      </c>
      <c r="AG105" s="34">
        <v>135.393</v>
      </c>
      <c r="AH105" s="34">
        <v>135.16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114.737</v>
      </c>
      <c r="F106" s="34">
        <v>114.702</v>
      </c>
      <c r="G106" s="34">
        <v>0.8101410598551222</v>
      </c>
      <c r="H106" s="34">
        <v>105.77</v>
      </c>
      <c r="I106" s="34">
        <v>109.3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115.753</v>
      </c>
      <c r="R106" s="34">
        <v>116.009</v>
      </c>
      <c r="S106" s="34">
        <v>1.27</v>
      </c>
      <c r="T106" s="34">
        <v>100.82</v>
      </c>
      <c r="U106" s="34">
        <v>111.354</v>
      </c>
      <c r="V106" s="34">
        <v>111.258</v>
      </c>
      <c r="W106" s="34">
        <v>3.4</v>
      </c>
      <c r="X106" s="34">
        <v>112.72</v>
      </c>
      <c r="Y106" s="34">
        <v>116.712</v>
      </c>
      <c r="Z106" s="34">
        <v>116.829</v>
      </c>
      <c r="AA106" s="34">
        <v>5.76</v>
      </c>
      <c r="AB106" s="34">
        <v>109.99</v>
      </c>
      <c r="AC106" s="34">
        <v>117.365</v>
      </c>
      <c r="AD106" s="34">
        <v>117.263</v>
      </c>
      <c r="AE106" s="34">
        <v>8.36</v>
      </c>
      <c r="AF106" s="34">
        <v>146.16</v>
      </c>
      <c r="AG106" s="34">
        <v>136.151</v>
      </c>
      <c r="AH106" s="34">
        <v>136.105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115.102</v>
      </c>
      <c r="F107" s="34">
        <v>115.033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116.554</v>
      </c>
      <c r="R107" s="34">
        <v>116.466</v>
      </c>
      <c r="S107" s="34">
        <v>2.85</v>
      </c>
      <c r="T107" s="34">
        <v>102.54</v>
      </c>
      <c r="U107" s="34">
        <v>111.964</v>
      </c>
      <c r="V107" s="34">
        <v>111.345</v>
      </c>
      <c r="W107" s="34">
        <v>5.92</v>
      </c>
      <c r="X107" s="34">
        <v>110.61</v>
      </c>
      <c r="Y107" s="34">
        <v>117.507</v>
      </c>
      <c r="Z107" s="34">
        <v>117.27</v>
      </c>
      <c r="AA107" s="34">
        <v>5.39</v>
      </c>
      <c r="AB107" s="34">
        <v>114.05</v>
      </c>
      <c r="AC107" s="34">
        <v>117.865</v>
      </c>
      <c r="AD107" s="34">
        <v>117.805</v>
      </c>
      <c r="AE107" s="34">
        <v>9.03</v>
      </c>
      <c r="AF107" s="34">
        <v>129.65</v>
      </c>
      <c r="AG107" s="34">
        <v>136.992</v>
      </c>
      <c r="AH107" s="34">
        <v>137.045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115.432</v>
      </c>
      <c r="F108" s="34">
        <v>115.303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117.187</v>
      </c>
      <c r="R108" s="34">
        <v>116.907</v>
      </c>
      <c r="S108" s="34">
        <v>0.55</v>
      </c>
      <c r="T108" s="34">
        <v>102.49</v>
      </c>
      <c r="U108" s="34">
        <v>110.552</v>
      </c>
      <c r="V108" s="34">
        <v>111.409</v>
      </c>
      <c r="W108" s="34">
        <v>3.85</v>
      </c>
      <c r="X108" s="34">
        <v>110.59</v>
      </c>
      <c r="Y108" s="34">
        <v>117.351</v>
      </c>
      <c r="Z108" s="34">
        <v>117.711</v>
      </c>
      <c r="AA108" s="34">
        <v>5.47</v>
      </c>
      <c r="AB108" s="34">
        <v>116.79</v>
      </c>
      <c r="AC108" s="34">
        <v>118.269</v>
      </c>
      <c r="AD108" s="34">
        <v>118.292</v>
      </c>
      <c r="AE108" s="34">
        <v>8.91</v>
      </c>
      <c r="AF108" s="34">
        <v>129.73</v>
      </c>
      <c r="AG108" s="34">
        <v>138.087</v>
      </c>
      <c r="AH108" s="34">
        <v>137.986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115.268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115.2</v>
      </c>
      <c r="N109" s="34">
        <v>115.5</v>
      </c>
      <c r="O109" s="34">
        <v>3.8</v>
      </c>
      <c r="P109" s="34">
        <v>110.5</v>
      </c>
      <c r="Q109" s="34">
        <v>117.103</v>
      </c>
      <c r="R109" s="34">
        <v>117.309</v>
      </c>
      <c r="S109" s="34">
        <v>0.81</v>
      </c>
      <c r="T109" s="34">
        <v>100.82</v>
      </c>
      <c r="U109" s="34">
        <v>111.337</v>
      </c>
      <c r="V109" s="34">
        <v>111.525</v>
      </c>
      <c r="W109" s="34">
        <v>4.56</v>
      </c>
      <c r="X109" s="34">
        <v>110.99</v>
      </c>
      <c r="Y109" s="34">
        <v>117.924</v>
      </c>
      <c r="Z109" s="34">
        <v>118.176</v>
      </c>
      <c r="AA109" s="34">
        <v>4.61</v>
      </c>
      <c r="AB109" s="34">
        <v>116.34</v>
      </c>
      <c r="AC109" s="34">
        <v>118.777</v>
      </c>
      <c r="AD109" s="34">
        <v>118.773</v>
      </c>
      <c r="AE109" s="34">
        <v>8.29</v>
      </c>
      <c r="AF109" s="34">
        <v>130.76</v>
      </c>
      <c r="AG109" s="34">
        <v>138.457</v>
      </c>
      <c r="AH109" s="34">
        <v>138.935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</v>
      </c>
      <c r="F110" s="34">
        <v>115.987</v>
      </c>
      <c r="G110" s="34">
        <v>3.870480505994519</v>
      </c>
      <c r="H110" s="34">
        <v>110.03</v>
      </c>
      <c r="I110" s="34">
        <v>111.2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117.547</v>
      </c>
      <c r="R110" s="34">
        <v>117.755</v>
      </c>
      <c r="S110" s="34">
        <v>1.51</v>
      </c>
      <c r="T110" s="34">
        <v>103.83</v>
      </c>
      <c r="U110" s="34">
        <v>111.098</v>
      </c>
      <c r="V110" s="34">
        <v>111.719</v>
      </c>
      <c r="W110" s="34">
        <v>5.11</v>
      </c>
      <c r="X110" s="34">
        <v>117.48</v>
      </c>
      <c r="Y110" s="34">
        <v>118.546</v>
      </c>
      <c r="Z110" s="34">
        <v>118.671</v>
      </c>
      <c r="AA110" s="34">
        <v>6.37</v>
      </c>
      <c r="AB110" s="34">
        <v>127.28</v>
      </c>
      <c r="AC110" s="34">
        <v>119.377</v>
      </c>
      <c r="AD110" s="34">
        <v>119.211</v>
      </c>
      <c r="AE110" s="34">
        <v>8.12</v>
      </c>
      <c r="AF110" s="34">
        <v>141.1</v>
      </c>
      <c r="AG110" s="34">
        <v>139.095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116.643</v>
      </c>
      <c r="F111" s="39">
        <v>116.551</v>
      </c>
      <c r="G111" s="39">
        <v>1.260045639448354</v>
      </c>
      <c r="H111" s="39">
        <v>102.06</v>
      </c>
      <c r="I111" s="39">
        <v>109.9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118.493</v>
      </c>
      <c r="R111" s="39">
        <v>118.253</v>
      </c>
      <c r="S111" s="39">
        <v>5.67</v>
      </c>
      <c r="T111" s="39">
        <v>111.6</v>
      </c>
      <c r="U111" s="39">
        <v>113.494</v>
      </c>
      <c r="V111" s="39">
        <v>111.905</v>
      </c>
      <c r="W111" s="39">
        <v>5.47</v>
      </c>
      <c r="X111" s="39">
        <v>113.54</v>
      </c>
      <c r="Y111" s="39">
        <v>119.731</v>
      </c>
      <c r="Z111" s="39">
        <v>119.161</v>
      </c>
      <c r="AA111" s="39">
        <v>5</v>
      </c>
      <c r="AB111" s="39">
        <v>106.11</v>
      </c>
      <c r="AC111" s="39">
        <v>119.153</v>
      </c>
      <c r="AD111" s="39">
        <v>119.712</v>
      </c>
      <c r="AE111" s="39">
        <v>9.72</v>
      </c>
      <c r="AF111" s="39">
        <v>133.88</v>
      </c>
      <c r="AG111" s="39">
        <v>142.054</v>
      </c>
      <c r="AH111" s="39">
        <v>140.935</v>
      </c>
      <c r="AI111" s="39">
        <v>3.4</v>
      </c>
      <c r="AJ111" s="39">
        <v>112.6</v>
      </c>
      <c r="AK111" s="39">
        <v>118.9</v>
      </c>
      <c r="AL111" s="39">
        <v>119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117.158</v>
      </c>
      <c r="F112" s="34">
        <v>117.122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118.671</v>
      </c>
      <c r="R112" s="34">
        <v>118.74</v>
      </c>
      <c r="S112" s="34">
        <v>1.73</v>
      </c>
      <c r="T112" s="34">
        <v>108.49</v>
      </c>
      <c r="U112" s="34">
        <v>111.021</v>
      </c>
      <c r="V112" s="34">
        <v>112.022</v>
      </c>
      <c r="W112" s="34">
        <v>4.66</v>
      </c>
      <c r="X112" s="34">
        <v>111.98</v>
      </c>
      <c r="Y112" s="34">
        <v>119.692</v>
      </c>
      <c r="Z112" s="34">
        <v>119.609</v>
      </c>
      <c r="AA112" s="34">
        <v>5.65</v>
      </c>
      <c r="AB112" s="34">
        <v>112.5</v>
      </c>
      <c r="AC112" s="34">
        <v>120.541</v>
      </c>
      <c r="AD112" s="34">
        <v>120.463</v>
      </c>
      <c r="AE112" s="34">
        <v>9.32</v>
      </c>
      <c r="AF112" s="34">
        <v>133.71</v>
      </c>
      <c r="AG112" s="34">
        <v>142.05</v>
      </c>
      <c r="AH112" s="34">
        <v>141.917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117.832</v>
      </c>
      <c r="F113" s="34">
        <v>117.618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121.072</v>
      </c>
      <c r="R113" s="34">
        <v>119.189</v>
      </c>
      <c r="S113" s="34">
        <v>8.08</v>
      </c>
      <c r="T113" s="34">
        <v>123.19</v>
      </c>
      <c r="U113" s="34">
        <v>114.83</v>
      </c>
      <c r="V113" s="34">
        <v>112.036</v>
      </c>
      <c r="W113" s="34">
        <v>6.35</v>
      </c>
      <c r="X113" s="34">
        <v>116.82</v>
      </c>
      <c r="Y113" s="34">
        <v>120.325</v>
      </c>
      <c r="Z113" s="34">
        <v>120.016</v>
      </c>
      <c r="AA113" s="34">
        <v>6.67</v>
      </c>
      <c r="AB113" s="34">
        <v>119.74</v>
      </c>
      <c r="AC113" s="34">
        <v>121.753</v>
      </c>
      <c r="AD113" s="34">
        <v>121.166</v>
      </c>
      <c r="AE113" s="34">
        <v>9.66</v>
      </c>
      <c r="AF113" s="34">
        <v>137.39</v>
      </c>
      <c r="AG113" s="34">
        <v>143.435</v>
      </c>
      <c r="AH113" s="34">
        <v>142.859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118.018</v>
      </c>
      <c r="F114" s="34">
        <v>118.019</v>
      </c>
      <c r="G114" s="34">
        <v>8.539174064067922</v>
      </c>
      <c r="H114" s="34">
        <v>112.49</v>
      </c>
      <c r="I114" s="34">
        <v>111.9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120.593</v>
      </c>
      <c r="R114" s="34">
        <v>119.639</v>
      </c>
      <c r="S114" s="34">
        <v>-0.17</v>
      </c>
      <c r="T114" s="34">
        <v>115.61</v>
      </c>
      <c r="U114" s="34">
        <v>109.931</v>
      </c>
      <c r="V114" s="34">
        <v>111.943</v>
      </c>
      <c r="W114" s="34">
        <v>4.53</v>
      </c>
      <c r="X114" s="34">
        <v>117.45</v>
      </c>
      <c r="Y114" s="34">
        <v>120.352</v>
      </c>
      <c r="Z114" s="34">
        <v>120.395</v>
      </c>
      <c r="AA114" s="34">
        <v>4.6</v>
      </c>
      <c r="AB114" s="34">
        <v>119.53</v>
      </c>
      <c r="AC114" s="34">
        <v>121.419</v>
      </c>
      <c r="AD114" s="34">
        <v>121.548</v>
      </c>
      <c r="AE114" s="34">
        <v>9.11</v>
      </c>
      <c r="AF114" s="34">
        <v>140.58</v>
      </c>
      <c r="AG114" s="34">
        <v>143.454</v>
      </c>
      <c r="AH114" s="34">
        <v>143.783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118.424</v>
      </c>
      <c r="F115" s="34">
        <v>118.366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121.066</v>
      </c>
      <c r="R115" s="34">
        <v>120.153</v>
      </c>
      <c r="S115" s="34">
        <v>-1.1</v>
      </c>
      <c r="T115" s="34">
        <v>110.62</v>
      </c>
      <c r="U115" s="34">
        <v>112.749</v>
      </c>
      <c r="V115" s="34">
        <v>111.869</v>
      </c>
      <c r="W115" s="34">
        <v>3.3</v>
      </c>
      <c r="X115" s="34">
        <v>117.63</v>
      </c>
      <c r="Y115" s="34">
        <v>120.594</v>
      </c>
      <c r="Z115" s="34">
        <v>120.766</v>
      </c>
      <c r="AA115" s="34">
        <v>4.84</v>
      </c>
      <c r="AB115" s="34">
        <v>121.13</v>
      </c>
      <c r="AC115" s="34">
        <v>121.768</v>
      </c>
      <c r="AD115" s="34">
        <v>121.861</v>
      </c>
      <c r="AE115" s="34">
        <v>7.76</v>
      </c>
      <c r="AF115" s="34">
        <v>146.77</v>
      </c>
      <c r="AG115" s="34">
        <v>144.959</v>
      </c>
      <c r="AH115" s="34">
        <v>144.706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118.659</v>
      </c>
      <c r="F116" s="34">
        <v>118.699</v>
      </c>
      <c r="G116" s="34">
        <v>1.6572905580051749</v>
      </c>
      <c r="H116" s="34">
        <v>133.72</v>
      </c>
      <c r="I116" s="34">
        <v>111.2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120.815</v>
      </c>
      <c r="R116" s="34">
        <v>120.776</v>
      </c>
      <c r="S116" s="34">
        <v>3.34</v>
      </c>
      <c r="T116" s="34">
        <v>140.22</v>
      </c>
      <c r="U116" s="34">
        <v>112.257</v>
      </c>
      <c r="V116" s="34">
        <v>111.792</v>
      </c>
      <c r="W116" s="34">
        <v>5.39</v>
      </c>
      <c r="X116" s="34">
        <v>142.65</v>
      </c>
      <c r="Y116" s="34">
        <v>121.097</v>
      </c>
      <c r="Z116" s="34">
        <v>121.148</v>
      </c>
      <c r="AA116" s="34">
        <v>5.83</v>
      </c>
      <c r="AB116" s="34">
        <v>144.44</v>
      </c>
      <c r="AC116" s="34">
        <v>122.268</v>
      </c>
      <c r="AD116" s="34">
        <v>122.258</v>
      </c>
      <c r="AE116" s="34">
        <v>8.51</v>
      </c>
      <c r="AF116" s="34">
        <v>171.68</v>
      </c>
      <c r="AG116" s="34">
        <v>144.96</v>
      </c>
      <c r="AH116" s="34">
        <v>145.641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119.129</v>
      </c>
      <c r="F117" s="34">
        <v>119.014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122.504</v>
      </c>
      <c r="R117" s="34">
        <v>121.471</v>
      </c>
      <c r="S117" s="34">
        <v>-3.24</v>
      </c>
      <c r="T117" s="34">
        <v>112.21</v>
      </c>
      <c r="U117" s="34">
        <v>109.43</v>
      </c>
      <c r="V117" s="34">
        <v>111.744</v>
      </c>
      <c r="W117" s="34">
        <v>3.8</v>
      </c>
      <c r="X117" s="34">
        <v>151.28</v>
      </c>
      <c r="Y117" s="34">
        <v>121.327</v>
      </c>
      <c r="Z117" s="34">
        <v>121.545</v>
      </c>
      <c r="AA117" s="34">
        <v>5.37</v>
      </c>
      <c r="AB117" s="34">
        <v>132.44</v>
      </c>
      <c r="AC117" s="34">
        <v>122.415</v>
      </c>
      <c r="AD117" s="34">
        <v>122.778</v>
      </c>
      <c r="AE117" s="34">
        <v>8.92</v>
      </c>
      <c r="AF117" s="34">
        <v>157.29</v>
      </c>
      <c r="AG117" s="34">
        <v>146.773</v>
      </c>
      <c r="AH117" s="34">
        <v>146.6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119.159</v>
      </c>
      <c r="F118" s="34">
        <v>119.325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122.243</v>
      </c>
      <c r="R118" s="34">
        <v>122.112</v>
      </c>
      <c r="S118" s="34">
        <v>-0.39</v>
      </c>
      <c r="T118" s="34">
        <v>100.43</v>
      </c>
      <c r="U118" s="34">
        <v>112.387</v>
      </c>
      <c r="V118" s="34">
        <v>111.863</v>
      </c>
      <c r="W118" s="34">
        <v>4.57</v>
      </c>
      <c r="X118" s="34">
        <v>117.88</v>
      </c>
      <c r="Y118" s="34">
        <v>122.05</v>
      </c>
      <c r="Z118" s="34">
        <v>121.954</v>
      </c>
      <c r="AA118" s="34">
        <v>5.16</v>
      </c>
      <c r="AB118" s="34">
        <v>115.67</v>
      </c>
      <c r="AC118" s="34">
        <v>123.708</v>
      </c>
      <c r="AD118" s="34">
        <v>123.421</v>
      </c>
      <c r="AE118" s="34">
        <v>8.11</v>
      </c>
      <c r="AF118" s="34">
        <v>158.02</v>
      </c>
      <c r="AG118" s="34">
        <v>147.567</v>
      </c>
      <c r="AH118" s="34">
        <v>147.569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119.497</v>
      </c>
      <c r="F119" s="34">
        <v>119.734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122.896</v>
      </c>
      <c r="R119" s="34">
        <v>122.705</v>
      </c>
      <c r="S119" s="34">
        <v>-0.27</v>
      </c>
      <c r="T119" s="34">
        <v>102.27</v>
      </c>
      <c r="U119" s="34">
        <v>111.644</v>
      </c>
      <c r="V119" s="34">
        <v>112.066</v>
      </c>
      <c r="W119" s="34">
        <v>3.81</v>
      </c>
      <c r="X119" s="34">
        <v>114.83</v>
      </c>
      <c r="Y119" s="34">
        <v>122.147</v>
      </c>
      <c r="Z119" s="34">
        <v>122.371</v>
      </c>
      <c r="AA119" s="34">
        <v>5.45</v>
      </c>
      <c r="AB119" s="34">
        <v>120.26</v>
      </c>
      <c r="AC119" s="34">
        <v>124.139</v>
      </c>
      <c r="AD119" s="34">
        <v>123.953</v>
      </c>
      <c r="AE119" s="34">
        <v>8.18</v>
      </c>
      <c r="AF119" s="34">
        <v>140.25</v>
      </c>
      <c r="AG119" s="34">
        <v>148.066</v>
      </c>
      <c r="AH119" s="34">
        <v>148.549</v>
      </c>
      <c r="AI119" s="34">
        <v>4.5</v>
      </c>
      <c r="AJ119" s="34">
        <v>117.3</v>
      </c>
      <c r="AK119" s="34">
        <v>122.2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120.465</v>
      </c>
      <c r="F120" s="34">
        <v>120.232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123.576</v>
      </c>
      <c r="R120" s="34">
        <v>123.274</v>
      </c>
      <c r="S120" s="34">
        <v>0.71</v>
      </c>
      <c r="T120" s="34">
        <v>103.22</v>
      </c>
      <c r="U120" s="34">
        <v>112.19</v>
      </c>
      <c r="V120" s="34">
        <v>112.298</v>
      </c>
      <c r="W120" s="34">
        <v>4.95</v>
      </c>
      <c r="X120" s="34">
        <v>116.07</v>
      </c>
      <c r="Y120" s="34">
        <v>123.142</v>
      </c>
      <c r="Z120" s="34">
        <v>122.788</v>
      </c>
      <c r="AA120" s="34">
        <v>4.27</v>
      </c>
      <c r="AB120" s="34">
        <v>121.77</v>
      </c>
      <c r="AC120" s="34">
        <v>124.119</v>
      </c>
      <c r="AD120" s="34">
        <v>124.366</v>
      </c>
      <c r="AE120" s="34">
        <v>7.95</v>
      </c>
      <c r="AF120" s="34">
        <v>140.04</v>
      </c>
      <c r="AG120" s="34">
        <v>149.758</v>
      </c>
      <c r="AH120" s="34">
        <v>149.55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120.701</v>
      </c>
      <c r="F121" s="34">
        <v>120.68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123.817</v>
      </c>
      <c r="R121" s="34">
        <v>123.802</v>
      </c>
      <c r="S121" s="34">
        <v>1.39</v>
      </c>
      <c r="T121" s="34">
        <v>102.22</v>
      </c>
      <c r="U121" s="34">
        <v>112.972</v>
      </c>
      <c r="V121" s="34">
        <v>112.549</v>
      </c>
      <c r="W121" s="34">
        <v>5.27</v>
      </c>
      <c r="X121" s="34">
        <v>116.84</v>
      </c>
      <c r="Y121" s="34">
        <v>123.294</v>
      </c>
      <c r="Z121" s="34">
        <v>123.185</v>
      </c>
      <c r="AA121" s="34">
        <v>5.58</v>
      </c>
      <c r="AB121" s="34">
        <v>122.83</v>
      </c>
      <c r="AC121" s="34">
        <v>124.665</v>
      </c>
      <c r="AD121" s="34">
        <v>124.945</v>
      </c>
      <c r="AE121" s="34">
        <v>9.08</v>
      </c>
      <c r="AF121" s="34">
        <v>142.63</v>
      </c>
      <c r="AG121" s="34">
        <v>150.375</v>
      </c>
      <c r="AH121" s="34">
        <v>150.56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121.159</v>
      </c>
      <c r="F122" s="34">
        <v>121.052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124.529</v>
      </c>
      <c r="R122" s="34">
        <v>124.335</v>
      </c>
      <c r="S122" s="34">
        <v>2.51</v>
      </c>
      <c r="T122" s="34">
        <v>106.43</v>
      </c>
      <c r="U122" s="34">
        <v>111.753</v>
      </c>
      <c r="V122" s="34">
        <v>112.825</v>
      </c>
      <c r="W122" s="34">
        <v>5.32</v>
      </c>
      <c r="X122" s="34">
        <v>123.74</v>
      </c>
      <c r="Y122" s="34">
        <v>123.62</v>
      </c>
      <c r="Z122" s="34">
        <v>123.562</v>
      </c>
      <c r="AA122" s="34">
        <v>5.36</v>
      </c>
      <c r="AB122" s="34">
        <v>134.09</v>
      </c>
      <c r="AC122" s="34">
        <v>125.714</v>
      </c>
      <c r="AD122" s="34">
        <v>125.767</v>
      </c>
      <c r="AE122" s="34">
        <v>9.53</v>
      </c>
      <c r="AF122" s="34">
        <v>154.55</v>
      </c>
      <c r="AG122" s="34">
        <v>151.92</v>
      </c>
      <c r="AH122" s="34">
        <v>151.571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120.929</v>
      </c>
      <c r="F123" s="39">
        <v>121.495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124.691</v>
      </c>
      <c r="R123" s="39">
        <v>124.945</v>
      </c>
      <c r="S123" s="39">
        <v>-1.69</v>
      </c>
      <c r="T123" s="39">
        <v>109.72</v>
      </c>
      <c r="U123" s="39">
        <v>115.148</v>
      </c>
      <c r="V123" s="39">
        <v>113.099</v>
      </c>
      <c r="W123" s="39">
        <v>1.84</v>
      </c>
      <c r="X123" s="39">
        <v>115.63</v>
      </c>
      <c r="Y123" s="39">
        <v>123.363</v>
      </c>
      <c r="Z123" s="39">
        <v>123.951</v>
      </c>
      <c r="AA123" s="39">
        <v>7.34</v>
      </c>
      <c r="AB123" s="39">
        <v>113.89</v>
      </c>
      <c r="AC123" s="39">
        <v>127.316</v>
      </c>
      <c r="AD123" s="39">
        <v>126.456</v>
      </c>
      <c r="AE123" s="39">
        <v>6.12</v>
      </c>
      <c r="AF123" s="39">
        <v>142.07</v>
      </c>
      <c r="AG123" s="39">
        <v>151.399</v>
      </c>
      <c r="AH123" s="39">
        <v>152.602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122.113</v>
      </c>
      <c r="F124" s="34">
        <v>122.166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125.221</v>
      </c>
      <c r="R124" s="34">
        <v>125.742</v>
      </c>
      <c r="S124" s="34">
        <v>3.41</v>
      </c>
      <c r="T124" s="34">
        <v>112.19</v>
      </c>
      <c r="U124" s="34">
        <v>112.532</v>
      </c>
      <c r="V124" s="34">
        <v>113.287</v>
      </c>
      <c r="W124" s="34">
        <v>4.43</v>
      </c>
      <c r="X124" s="34">
        <v>116.93</v>
      </c>
      <c r="Y124" s="34">
        <v>123.935</v>
      </c>
      <c r="Z124" s="34">
        <v>124.393</v>
      </c>
      <c r="AA124" s="34">
        <v>4.92</v>
      </c>
      <c r="AB124" s="34">
        <v>118.04</v>
      </c>
      <c r="AC124" s="34">
        <v>126.418</v>
      </c>
      <c r="AD124" s="34">
        <v>126.766</v>
      </c>
      <c r="AE124" s="34">
        <v>8.18</v>
      </c>
      <c r="AF124" s="34">
        <v>144.65</v>
      </c>
      <c r="AG124" s="34">
        <v>153.539</v>
      </c>
      <c r="AH124" s="34">
        <v>153.684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123.24</v>
      </c>
      <c r="F125" s="34">
        <v>122.916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127.012</v>
      </c>
      <c r="R125" s="34">
        <v>126.686</v>
      </c>
      <c r="S125" s="34">
        <v>-1.96</v>
      </c>
      <c r="T125" s="34">
        <v>120.77</v>
      </c>
      <c r="U125" s="34">
        <v>112.135</v>
      </c>
      <c r="V125" s="34">
        <v>113.525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126.576</v>
      </c>
      <c r="AD125" s="34">
        <v>127.201</v>
      </c>
      <c r="AE125" s="34">
        <v>7.5</v>
      </c>
      <c r="AF125" s="34">
        <v>147.69</v>
      </c>
      <c r="AG125" s="34">
        <v>154.699</v>
      </c>
      <c r="AH125" s="34">
        <v>154.806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124.126</v>
      </c>
      <c r="F126" s="34">
        <v>123.393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128.305</v>
      </c>
      <c r="R126" s="34">
        <v>127.483</v>
      </c>
      <c r="S126" s="34">
        <v>5.52</v>
      </c>
      <c r="T126" s="34">
        <v>121.99</v>
      </c>
      <c r="U126" s="34">
        <v>113.948</v>
      </c>
      <c r="V126" s="34">
        <v>113.927</v>
      </c>
      <c r="W126" s="34">
        <v>4.14</v>
      </c>
      <c r="X126" s="34">
        <v>122.31</v>
      </c>
      <c r="Y126" s="34">
        <v>126.064</v>
      </c>
      <c r="Z126" s="34">
        <v>125.351</v>
      </c>
      <c r="AA126" s="34">
        <v>5.19</v>
      </c>
      <c r="AB126" s="34">
        <v>125.74</v>
      </c>
      <c r="AC126" s="34">
        <v>128.412</v>
      </c>
      <c r="AD126" s="34">
        <v>127.956</v>
      </c>
      <c r="AE126" s="34">
        <v>10.24</v>
      </c>
      <c r="AF126" s="34">
        <v>154.98</v>
      </c>
      <c r="AG126" s="34">
        <v>158.03</v>
      </c>
      <c r="AH126" s="34">
        <v>155.897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123.483</v>
      </c>
      <c r="F127" s="34">
        <v>123.503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127.984</v>
      </c>
      <c r="R127" s="34">
        <v>127.968</v>
      </c>
      <c r="S127" s="34">
        <v>1.1</v>
      </c>
      <c r="T127" s="34">
        <v>111.83</v>
      </c>
      <c r="U127" s="34">
        <v>114.925</v>
      </c>
      <c r="V127" s="34">
        <v>114.377</v>
      </c>
      <c r="W127" s="34">
        <v>3.77</v>
      </c>
      <c r="X127" s="34">
        <v>122.06</v>
      </c>
      <c r="Y127" s="34">
        <v>126.043</v>
      </c>
      <c r="Z127" s="34">
        <v>125.757</v>
      </c>
      <c r="AA127" s="34">
        <v>6.32</v>
      </c>
      <c r="AB127" s="34">
        <v>128.78</v>
      </c>
      <c r="AC127" s="34">
        <v>129.027</v>
      </c>
      <c r="AD127" s="34">
        <v>128.469</v>
      </c>
      <c r="AE127" s="34">
        <v>7.7</v>
      </c>
      <c r="AF127" s="34">
        <v>158.07</v>
      </c>
      <c r="AG127" s="34">
        <v>156.957</v>
      </c>
      <c r="AH127" s="34">
        <v>156.902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122.673</v>
      </c>
      <c r="F128" s="34">
        <v>123.678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128.345</v>
      </c>
      <c r="R128" s="34">
        <v>128.275</v>
      </c>
      <c r="S128" s="34">
        <v>3.49</v>
      </c>
      <c r="T128" s="34">
        <v>145.12</v>
      </c>
      <c r="U128" s="34">
        <v>115.119</v>
      </c>
      <c r="V128" s="34">
        <v>114.775</v>
      </c>
      <c r="W128" s="34">
        <v>4.47</v>
      </c>
      <c r="X128" s="34">
        <v>149.03</v>
      </c>
      <c r="Y128" s="34">
        <v>125.956</v>
      </c>
      <c r="Z128" s="34">
        <v>126.119</v>
      </c>
      <c r="AA128" s="34">
        <v>4.55</v>
      </c>
      <c r="AB128" s="34">
        <v>151.02</v>
      </c>
      <c r="AC128" s="34">
        <v>128.072</v>
      </c>
      <c r="AD128" s="34">
        <v>128.71</v>
      </c>
      <c r="AE128" s="34">
        <v>9.07</v>
      </c>
      <c r="AF128" s="34">
        <v>187.24</v>
      </c>
      <c r="AG128" s="34">
        <v>156.876</v>
      </c>
      <c r="AH128" s="34">
        <v>157.884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</v>
      </c>
      <c r="F129" s="34">
        <v>124.302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129.3</v>
      </c>
      <c r="N129" s="34">
        <v>128.5</v>
      </c>
      <c r="O129" s="34">
        <v>4.3</v>
      </c>
      <c r="P129" s="34">
        <v>135.5</v>
      </c>
      <c r="Q129" s="34">
        <v>128.02</v>
      </c>
      <c r="R129" s="34">
        <v>128.617</v>
      </c>
      <c r="S129" s="34">
        <v>3.84</v>
      </c>
      <c r="T129" s="34">
        <v>116.52</v>
      </c>
      <c r="U129" s="34">
        <v>115.112</v>
      </c>
      <c r="V129" s="34">
        <v>115.132</v>
      </c>
      <c r="W129" s="34">
        <v>4.93</v>
      </c>
      <c r="X129" s="34">
        <v>158.74</v>
      </c>
      <c r="Y129" s="34">
        <v>126.685</v>
      </c>
      <c r="Z129" s="34">
        <v>126.466</v>
      </c>
      <c r="AA129" s="34">
        <v>6.46</v>
      </c>
      <c r="AB129" s="34">
        <v>141</v>
      </c>
      <c r="AC129" s="34">
        <v>129.366</v>
      </c>
      <c r="AD129" s="34">
        <v>129.061</v>
      </c>
      <c r="AE129" s="34">
        <v>9.3</v>
      </c>
      <c r="AF129" s="34">
        <v>171.92</v>
      </c>
      <c r="AG129" s="34">
        <v>160.002</v>
      </c>
      <c r="AH129" s="34">
        <v>158.889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125.241</v>
      </c>
      <c r="F130" s="34">
        <v>125.168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129.263</v>
      </c>
      <c r="R130" s="34">
        <v>129.102</v>
      </c>
      <c r="S130" s="34">
        <v>3.1</v>
      </c>
      <c r="T130" s="34">
        <v>103.54</v>
      </c>
      <c r="U130" s="34">
        <v>115.21</v>
      </c>
      <c r="V130" s="34">
        <v>115.499</v>
      </c>
      <c r="W130" s="34">
        <v>3.21</v>
      </c>
      <c r="X130" s="34">
        <v>121.66</v>
      </c>
      <c r="Y130" s="34">
        <v>126.319</v>
      </c>
      <c r="Z130" s="34">
        <v>126.815</v>
      </c>
      <c r="AA130" s="34">
        <v>4.74</v>
      </c>
      <c r="AB130" s="34">
        <v>121.15</v>
      </c>
      <c r="AC130" s="34">
        <v>129.498</v>
      </c>
      <c r="AD130" s="34">
        <v>129.383</v>
      </c>
      <c r="AE130" s="34">
        <v>7.66</v>
      </c>
      <c r="AF130" s="34">
        <v>170.14</v>
      </c>
      <c r="AG130" s="34">
        <v>159.153</v>
      </c>
      <c r="AH130" s="34">
        <v>159.887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126.691</v>
      </c>
      <c r="F131" s="34">
        <v>125.858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129.907</v>
      </c>
      <c r="R131" s="34">
        <v>129.628</v>
      </c>
      <c r="S131" s="34">
        <v>3.34</v>
      </c>
      <c r="T131" s="34">
        <v>105.68</v>
      </c>
      <c r="U131" s="34">
        <v>115.652</v>
      </c>
      <c r="V131" s="34">
        <v>115.914</v>
      </c>
      <c r="W131" s="34">
        <v>5.33</v>
      </c>
      <c r="X131" s="34">
        <v>120.95</v>
      </c>
      <c r="Y131" s="34">
        <v>127.462</v>
      </c>
      <c r="Z131" s="34">
        <v>127.175</v>
      </c>
      <c r="AA131" s="34">
        <v>4.13</v>
      </c>
      <c r="AB131" s="34">
        <v>125.23</v>
      </c>
      <c r="AC131" s="34">
        <v>129.334</v>
      </c>
      <c r="AD131" s="34">
        <v>129.633</v>
      </c>
      <c r="AE131" s="34">
        <v>9.36</v>
      </c>
      <c r="AF131" s="34">
        <v>153.38</v>
      </c>
      <c r="AG131" s="34">
        <v>161.394</v>
      </c>
      <c r="AH131" s="34">
        <v>160.887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126.071</v>
      </c>
      <c r="F132" s="34">
        <v>126.219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129.906</v>
      </c>
      <c r="R132" s="34">
        <v>130.095</v>
      </c>
      <c r="S132" s="34">
        <v>3.41</v>
      </c>
      <c r="T132" s="34">
        <v>106.74</v>
      </c>
      <c r="U132" s="34">
        <v>116.051</v>
      </c>
      <c r="V132" s="34">
        <v>116.389</v>
      </c>
      <c r="W132" s="34">
        <v>3.35</v>
      </c>
      <c r="X132" s="34">
        <v>119.96</v>
      </c>
      <c r="Y132" s="34">
        <v>127.348</v>
      </c>
      <c r="Z132" s="34">
        <v>127.536</v>
      </c>
      <c r="AA132" s="34">
        <v>5.15</v>
      </c>
      <c r="AB132" s="34">
        <v>128.04</v>
      </c>
      <c r="AC132" s="34">
        <v>130.103</v>
      </c>
      <c r="AD132" s="34">
        <v>129.986</v>
      </c>
      <c r="AE132" s="34">
        <v>7.49</v>
      </c>
      <c r="AF132" s="34">
        <v>150.53</v>
      </c>
      <c r="AG132" s="34">
        <v>161.274</v>
      </c>
      <c r="AH132" s="34">
        <v>161.899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126.494</v>
      </c>
      <c r="F133" s="34">
        <v>126.462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130.538</v>
      </c>
      <c r="R133" s="34">
        <v>130.537</v>
      </c>
      <c r="S133" s="34">
        <v>2.93</v>
      </c>
      <c r="T133" s="34">
        <v>105.22</v>
      </c>
      <c r="U133" s="34">
        <v>116.446</v>
      </c>
      <c r="V133" s="34">
        <v>116.938</v>
      </c>
      <c r="W133" s="34">
        <v>4.87</v>
      </c>
      <c r="X133" s="34">
        <v>122.53</v>
      </c>
      <c r="Y133" s="34">
        <v>128.124</v>
      </c>
      <c r="Z133" s="34">
        <v>127.889</v>
      </c>
      <c r="AA133" s="34">
        <v>4.87</v>
      </c>
      <c r="AB133" s="34">
        <v>128.81</v>
      </c>
      <c r="AC133" s="34">
        <v>130.498</v>
      </c>
      <c r="AD133" s="34">
        <v>130.302</v>
      </c>
      <c r="AE133" s="34">
        <v>8.86</v>
      </c>
      <c r="AF133" s="34">
        <v>155.27</v>
      </c>
      <c r="AG133" s="34">
        <v>163.258</v>
      </c>
      <c r="AH133" s="34">
        <v>162.925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126.613</v>
      </c>
      <c r="F134" s="34">
        <v>126.75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131.389</v>
      </c>
      <c r="R134" s="34">
        <v>130.908</v>
      </c>
      <c r="S134" s="34">
        <v>8.52</v>
      </c>
      <c r="T134" s="34">
        <v>115.5</v>
      </c>
      <c r="U134" s="34">
        <v>119.295</v>
      </c>
      <c r="V134" s="34">
        <v>117.476</v>
      </c>
      <c r="W134" s="34">
        <v>3.47</v>
      </c>
      <c r="X134" s="34">
        <v>128.03</v>
      </c>
      <c r="Y134" s="34">
        <v>128.243</v>
      </c>
      <c r="Z134" s="34">
        <v>128.231</v>
      </c>
      <c r="AA134" s="34">
        <v>4.11</v>
      </c>
      <c r="AB134" s="34">
        <v>139.61</v>
      </c>
      <c r="AC134" s="34">
        <v>130.434</v>
      </c>
      <c r="AD134" s="34">
        <v>130.492</v>
      </c>
      <c r="AE134" s="34">
        <v>7.54</v>
      </c>
      <c r="AF134" s="34">
        <v>166.2</v>
      </c>
      <c r="AG134" s="34">
        <v>163.739</v>
      </c>
      <c r="AH134" s="34">
        <v>163.962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127.167</v>
      </c>
      <c r="F135" s="39">
        <v>127.067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133.6</v>
      </c>
      <c r="N135" s="39">
        <v>133.4</v>
      </c>
      <c r="O135" s="39">
        <v>4.7</v>
      </c>
      <c r="P135" s="39">
        <v>123.5</v>
      </c>
      <c r="Q135" s="39">
        <v>130.834</v>
      </c>
      <c r="R135" s="39">
        <v>131.18</v>
      </c>
      <c r="S135" s="39">
        <v>-0.51</v>
      </c>
      <c r="T135" s="39">
        <v>109.16</v>
      </c>
      <c r="U135" s="39">
        <v>116.329</v>
      </c>
      <c r="V135" s="39">
        <v>117.959</v>
      </c>
      <c r="W135" s="39">
        <v>4.45</v>
      </c>
      <c r="X135" s="39">
        <v>120.78</v>
      </c>
      <c r="Y135" s="39">
        <v>128.559</v>
      </c>
      <c r="Z135" s="39">
        <v>128.564</v>
      </c>
      <c r="AA135" s="39">
        <v>2.69</v>
      </c>
      <c r="AB135" s="39">
        <v>116.95</v>
      </c>
      <c r="AC135" s="39">
        <v>130.599</v>
      </c>
      <c r="AD135" s="39">
        <v>130.688</v>
      </c>
      <c r="AE135" s="39">
        <v>9.22</v>
      </c>
      <c r="AF135" s="39">
        <v>155.17</v>
      </c>
      <c r="AG135" s="39">
        <v>164.931</v>
      </c>
      <c r="AH135" s="39">
        <v>165.008</v>
      </c>
      <c r="AI135" s="39">
        <v>6.1</v>
      </c>
      <c r="AJ135" s="39">
        <v>123.1</v>
      </c>
      <c r="AK135" s="39">
        <v>133.7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</v>
      </c>
      <c r="F136" s="34">
        <v>127.34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131.775</v>
      </c>
      <c r="R136" s="34">
        <v>131.424</v>
      </c>
      <c r="S136" s="34">
        <v>9.07</v>
      </c>
      <c r="T136" s="34">
        <v>122.37</v>
      </c>
      <c r="U136" s="34">
        <v>121.338</v>
      </c>
      <c r="V136" s="34">
        <v>118.388</v>
      </c>
      <c r="W136" s="34">
        <v>5.12</v>
      </c>
      <c r="X136" s="34">
        <v>122.92</v>
      </c>
      <c r="Y136" s="34">
        <v>129.279</v>
      </c>
      <c r="Z136" s="34">
        <v>128.887</v>
      </c>
      <c r="AA136" s="34">
        <v>4.19</v>
      </c>
      <c r="AB136" s="34">
        <v>122.98</v>
      </c>
      <c r="AC136" s="34">
        <v>131.061</v>
      </c>
      <c r="AD136" s="34">
        <v>130.916</v>
      </c>
      <c r="AE136" s="34">
        <v>7.89</v>
      </c>
      <c r="AF136" s="34">
        <v>156.06</v>
      </c>
      <c r="AG136" s="34">
        <v>165.518</v>
      </c>
      <c r="AH136" s="34">
        <v>166.082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127.281</v>
      </c>
      <c r="F137" s="34">
        <v>127.591</v>
      </c>
      <c r="G137" s="34">
        <v>7.182320441988946</v>
      </c>
      <c r="H137" s="34">
        <v>129.98</v>
      </c>
      <c r="I137" s="34">
        <v>118.5</v>
      </c>
      <c r="J137" s="34">
        <v>118.3</v>
      </c>
      <c r="K137" s="34">
        <v>18.511796733212332</v>
      </c>
      <c r="L137" s="34">
        <v>130.6</v>
      </c>
      <c r="M137" s="34">
        <v>135.1</v>
      </c>
      <c r="N137" s="34">
        <v>135.1</v>
      </c>
      <c r="O137" s="34">
        <v>3.4</v>
      </c>
      <c r="P137" s="34">
        <v>131</v>
      </c>
      <c r="Q137" s="34">
        <v>131.255</v>
      </c>
      <c r="R137" s="34">
        <v>131.748</v>
      </c>
      <c r="S137" s="34">
        <v>4.97</v>
      </c>
      <c r="T137" s="34">
        <v>126.77</v>
      </c>
      <c r="U137" s="34">
        <v>116.325</v>
      </c>
      <c r="V137" s="34">
        <v>118.749</v>
      </c>
      <c r="W137" s="34">
        <v>2.43</v>
      </c>
      <c r="X137" s="34">
        <v>123.24</v>
      </c>
      <c r="Y137" s="34">
        <v>128.748</v>
      </c>
      <c r="Z137" s="34">
        <v>129.205</v>
      </c>
      <c r="AA137" s="34">
        <v>2.84</v>
      </c>
      <c r="AB137" s="34">
        <v>127.71</v>
      </c>
      <c r="AC137" s="34">
        <v>130.994</v>
      </c>
      <c r="AD137" s="34">
        <v>131.14</v>
      </c>
      <c r="AE137" s="34">
        <v>7.43</v>
      </c>
      <c r="AF137" s="34">
        <v>158.67</v>
      </c>
      <c r="AG137" s="34">
        <v>166.773</v>
      </c>
      <c r="AH137" s="34">
        <v>167.197</v>
      </c>
      <c r="AI137" s="34">
        <v>4.9</v>
      </c>
      <c r="AJ137" s="34">
        <v>130.9</v>
      </c>
      <c r="AK137" s="34">
        <v>131.8</v>
      </c>
      <c r="AL137" s="34">
        <v>132.6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127.623</v>
      </c>
      <c r="F138" s="34">
        <v>128.025</v>
      </c>
      <c r="G138" s="34">
        <v>-4.469560750064229</v>
      </c>
      <c r="H138" s="34">
        <v>111.57</v>
      </c>
      <c r="I138" s="34">
        <v>117.8</v>
      </c>
      <c r="J138" s="34">
        <v>118.5</v>
      </c>
      <c r="K138" s="34">
        <v>-1.6101694915254285</v>
      </c>
      <c r="L138" s="34">
        <v>116.1</v>
      </c>
      <c r="M138" s="34">
        <v>135.2</v>
      </c>
      <c r="N138" s="34">
        <v>136</v>
      </c>
      <c r="O138" s="34">
        <v>2.3</v>
      </c>
      <c r="P138" s="34">
        <v>127.8</v>
      </c>
      <c r="Q138" s="34">
        <v>131.879</v>
      </c>
      <c r="R138" s="34">
        <v>132.327</v>
      </c>
      <c r="S138" s="34">
        <v>6.96</v>
      </c>
      <c r="T138" s="34">
        <v>130.48</v>
      </c>
      <c r="U138" s="34">
        <v>120.556</v>
      </c>
      <c r="V138" s="34">
        <v>119.144</v>
      </c>
      <c r="W138" s="34">
        <v>0.9</v>
      </c>
      <c r="X138" s="34">
        <v>123.41</v>
      </c>
      <c r="Y138" s="34">
        <v>128.827</v>
      </c>
      <c r="Z138" s="34">
        <v>129.569</v>
      </c>
      <c r="AA138" s="34">
        <v>1.38</v>
      </c>
      <c r="AB138" s="34">
        <v>127.47</v>
      </c>
      <c r="AC138" s="34">
        <v>131.008</v>
      </c>
      <c r="AD138" s="34">
        <v>131.579</v>
      </c>
      <c r="AE138" s="34">
        <v>4.76</v>
      </c>
      <c r="AF138" s="34">
        <v>162.35</v>
      </c>
      <c r="AG138" s="34">
        <v>166.772</v>
      </c>
      <c r="AH138" s="34">
        <v>168.385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128.376</v>
      </c>
      <c r="F139" s="34">
        <v>128.779</v>
      </c>
      <c r="G139" s="34">
        <v>2.5634082498420336</v>
      </c>
      <c r="H139" s="34">
        <v>113.63</v>
      </c>
      <c r="I139" s="34">
        <v>117.9</v>
      </c>
      <c r="J139" s="34">
        <v>118.8</v>
      </c>
      <c r="K139" s="34">
        <v>7.1611253196931</v>
      </c>
      <c r="L139" s="34">
        <v>125.7</v>
      </c>
      <c r="M139" s="34">
        <v>136.3</v>
      </c>
      <c r="N139" s="34">
        <v>137</v>
      </c>
      <c r="O139" s="34">
        <v>3.2</v>
      </c>
      <c r="P139" s="34">
        <v>135.6</v>
      </c>
      <c r="Q139" s="34">
        <v>132.667</v>
      </c>
      <c r="R139" s="34">
        <v>133.223</v>
      </c>
      <c r="S139" s="34">
        <v>3.47</v>
      </c>
      <c r="T139" s="34">
        <v>115.71</v>
      </c>
      <c r="U139" s="34">
        <v>118.661</v>
      </c>
      <c r="V139" s="34">
        <v>119.571</v>
      </c>
      <c r="W139" s="34">
        <v>1.72</v>
      </c>
      <c r="X139" s="34">
        <v>124.16</v>
      </c>
      <c r="Y139" s="34">
        <v>129.514</v>
      </c>
      <c r="Z139" s="34">
        <v>130.02</v>
      </c>
      <c r="AA139" s="34">
        <v>2.08</v>
      </c>
      <c r="AB139" s="34">
        <v>131.46</v>
      </c>
      <c r="AC139" s="34">
        <v>132.053</v>
      </c>
      <c r="AD139" s="34">
        <v>132.535</v>
      </c>
      <c r="AE139" s="34">
        <v>6.55</v>
      </c>
      <c r="AF139" s="34">
        <v>168.43</v>
      </c>
      <c r="AG139" s="34">
        <v>168.147</v>
      </c>
      <c r="AH139" s="34">
        <v>169.691</v>
      </c>
      <c r="AI139" s="34">
        <v>4.1</v>
      </c>
      <c r="AJ139" s="34">
        <v>131.6</v>
      </c>
      <c r="AK139" s="34">
        <v>132.4</v>
      </c>
      <c r="AL139" s="34">
        <v>133.9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130.227</v>
      </c>
      <c r="F140" s="34">
        <v>129.677</v>
      </c>
      <c r="G140" s="34">
        <v>13.387269119218434</v>
      </c>
      <c r="H140" s="34">
        <v>148.56</v>
      </c>
      <c r="I140" s="34">
        <v>119.5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138.1</v>
      </c>
      <c r="O140" s="34">
        <v>5.8</v>
      </c>
      <c r="P140" s="34">
        <v>163</v>
      </c>
      <c r="Q140" s="34">
        <v>135.292</v>
      </c>
      <c r="R140" s="34">
        <v>134.211</v>
      </c>
      <c r="S140" s="34">
        <v>3.71</v>
      </c>
      <c r="T140" s="34">
        <v>150.5</v>
      </c>
      <c r="U140" s="34">
        <v>120.38</v>
      </c>
      <c r="V140" s="34">
        <v>120.01</v>
      </c>
      <c r="W140" s="34">
        <v>4.15</v>
      </c>
      <c r="X140" s="34">
        <v>155.21</v>
      </c>
      <c r="Y140" s="34">
        <v>130.975</v>
      </c>
      <c r="Z140" s="34">
        <v>130.517</v>
      </c>
      <c r="AA140" s="34">
        <v>5.43</v>
      </c>
      <c r="AB140" s="34">
        <v>159.22</v>
      </c>
      <c r="AC140" s="34">
        <v>134.495</v>
      </c>
      <c r="AD140" s="34">
        <v>133.73</v>
      </c>
      <c r="AE140" s="34">
        <v>11.06</v>
      </c>
      <c r="AF140" s="34">
        <v>207.96</v>
      </c>
      <c r="AG140" s="34">
        <v>172.843</v>
      </c>
      <c r="AH140" s="34">
        <v>171.07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130.53</v>
      </c>
      <c r="F141" s="34">
        <v>130.412</v>
      </c>
      <c r="G141" s="34">
        <v>0.07811279487579621</v>
      </c>
      <c r="H141" s="34">
        <v>128.12</v>
      </c>
      <c r="I141" s="34">
        <v>119.4</v>
      </c>
      <c r="J141" s="34">
        <v>119.6</v>
      </c>
      <c r="K141" s="34">
        <v>-8.359326263256397</v>
      </c>
      <c r="L141" s="34">
        <v>146.9</v>
      </c>
      <c r="M141" s="34">
        <v>132.9</v>
      </c>
      <c r="N141" s="34">
        <v>139.2</v>
      </c>
      <c r="O141" s="34">
        <v>5.5</v>
      </c>
      <c r="P141" s="34">
        <v>142.9</v>
      </c>
      <c r="Q141" s="34">
        <v>135.055</v>
      </c>
      <c r="R141" s="34">
        <v>134.989</v>
      </c>
      <c r="S141" s="34">
        <v>4.42</v>
      </c>
      <c r="T141" s="34">
        <v>121.67</v>
      </c>
      <c r="U141" s="34">
        <v>120.291</v>
      </c>
      <c r="V141" s="34">
        <v>120.475</v>
      </c>
      <c r="W141" s="34">
        <v>2.39</v>
      </c>
      <c r="X141" s="34">
        <v>162.53</v>
      </c>
      <c r="Y141" s="34">
        <v>131.293</v>
      </c>
      <c r="Z141" s="34">
        <v>130.989</v>
      </c>
      <c r="AA141" s="34">
        <v>3.81</v>
      </c>
      <c r="AB141" s="34">
        <v>146.37</v>
      </c>
      <c r="AC141" s="34">
        <v>134.872</v>
      </c>
      <c r="AD141" s="34">
        <v>134.547</v>
      </c>
      <c r="AE141" s="34">
        <v>7.92</v>
      </c>
      <c r="AF141" s="34">
        <v>185.53</v>
      </c>
      <c r="AG141" s="34">
        <v>173.175</v>
      </c>
      <c r="AH141" s="34">
        <v>172.398</v>
      </c>
      <c r="AI141" s="34">
        <v>3.9</v>
      </c>
      <c r="AJ141" s="34">
        <v>146.7</v>
      </c>
      <c r="AK141" s="34">
        <v>135.3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131.02</v>
      </c>
      <c r="F142" s="34">
        <v>130.976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34">
        <v>140.1</v>
      </c>
      <c r="N142" s="34">
        <v>140.2</v>
      </c>
      <c r="O142" s="34">
        <v>4.6</v>
      </c>
      <c r="P142" s="34">
        <v>135.9</v>
      </c>
      <c r="Q142" s="34">
        <v>135.39</v>
      </c>
      <c r="R142" s="34">
        <v>135.585</v>
      </c>
      <c r="S142" s="34">
        <v>4.84</v>
      </c>
      <c r="T142" s="34">
        <v>108.55</v>
      </c>
      <c r="U142" s="34">
        <v>120.69</v>
      </c>
      <c r="V142" s="34">
        <v>120.96</v>
      </c>
      <c r="W142" s="34">
        <v>5.36</v>
      </c>
      <c r="X142" s="34">
        <v>128.18</v>
      </c>
      <c r="Y142" s="34">
        <v>131.716</v>
      </c>
      <c r="Z142" s="34">
        <v>131.41</v>
      </c>
      <c r="AA142" s="34">
        <v>3.95</v>
      </c>
      <c r="AB142" s="34">
        <v>125.94</v>
      </c>
      <c r="AC142" s="34">
        <v>134.693</v>
      </c>
      <c r="AD142" s="34">
        <v>135.07</v>
      </c>
      <c r="AE142" s="34">
        <v>9.11</v>
      </c>
      <c r="AF142" s="34">
        <v>185.63</v>
      </c>
      <c r="AG142" s="34">
        <v>173.726</v>
      </c>
      <c r="AH142" s="34">
        <v>173.66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131.299</v>
      </c>
      <c r="F143" s="34">
        <v>131.55</v>
      </c>
      <c r="G143" s="34">
        <v>-0.8847441415590622</v>
      </c>
      <c r="H143" s="34">
        <v>124.35</v>
      </c>
      <c r="I143" s="34">
        <v>120.5</v>
      </c>
      <c r="J143" s="34">
        <v>120.3</v>
      </c>
      <c r="K143" s="34">
        <v>5.486968449931413</v>
      </c>
      <c r="L143" s="34">
        <v>153.8</v>
      </c>
      <c r="M143" s="34">
        <v>140.9</v>
      </c>
      <c r="N143" s="34">
        <v>141.4</v>
      </c>
      <c r="O143" s="34">
        <v>4.8</v>
      </c>
      <c r="P143" s="34">
        <v>129.7</v>
      </c>
      <c r="Q143" s="34">
        <v>136.161</v>
      </c>
      <c r="R143" s="34">
        <v>136.165</v>
      </c>
      <c r="S143" s="34">
        <v>5.14</v>
      </c>
      <c r="T143" s="34">
        <v>111.11</v>
      </c>
      <c r="U143" s="34">
        <v>121.473</v>
      </c>
      <c r="V143" s="34">
        <v>121.488</v>
      </c>
      <c r="W143" s="34">
        <v>2.13</v>
      </c>
      <c r="X143" s="34">
        <v>123.52</v>
      </c>
      <c r="Y143" s="34">
        <v>131.642</v>
      </c>
      <c r="Z143" s="34">
        <v>131.797</v>
      </c>
      <c r="AA143" s="34">
        <v>4.85</v>
      </c>
      <c r="AB143" s="34">
        <v>131.29</v>
      </c>
      <c r="AC143" s="34">
        <v>135.709</v>
      </c>
      <c r="AD143" s="34">
        <v>135.713</v>
      </c>
      <c r="AE143" s="34">
        <v>8.29</v>
      </c>
      <c r="AF143" s="34">
        <v>166.11</v>
      </c>
      <c r="AG143" s="34">
        <v>174.955</v>
      </c>
      <c r="AH143" s="34">
        <v>174.904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132.277</v>
      </c>
      <c r="F144" s="34">
        <v>132.205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142.5</v>
      </c>
      <c r="O144" s="34">
        <v>5.2</v>
      </c>
      <c r="P144" s="34">
        <v>127</v>
      </c>
      <c r="Q144" s="34">
        <v>136.757</v>
      </c>
      <c r="R144" s="34">
        <v>136.786</v>
      </c>
      <c r="S144" s="34">
        <v>5.65</v>
      </c>
      <c r="T144" s="34">
        <v>112.77</v>
      </c>
      <c r="U144" s="34">
        <v>122.818</v>
      </c>
      <c r="V144" s="34">
        <v>122.003</v>
      </c>
      <c r="W144" s="34">
        <v>5</v>
      </c>
      <c r="X144" s="34">
        <v>125.95</v>
      </c>
      <c r="Y144" s="34">
        <v>132.261</v>
      </c>
      <c r="Z144" s="34">
        <v>132.168</v>
      </c>
      <c r="AA144" s="34">
        <v>5.09</v>
      </c>
      <c r="AB144" s="34">
        <v>134.57</v>
      </c>
      <c r="AC144" s="34">
        <v>136.58</v>
      </c>
      <c r="AD144" s="34">
        <v>136.417</v>
      </c>
      <c r="AE144" s="34">
        <v>9.53</v>
      </c>
      <c r="AF144" s="34">
        <v>164.88</v>
      </c>
      <c r="AG144" s="34">
        <v>176.315</v>
      </c>
      <c r="AH144" s="34">
        <v>176.143</v>
      </c>
      <c r="AI144" s="34">
        <v>6.5</v>
      </c>
      <c r="AJ144" s="34">
        <v>130.6</v>
      </c>
      <c r="AK144" s="34">
        <v>138.6</v>
      </c>
      <c r="AL144" s="34">
        <v>138.4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132.868</v>
      </c>
      <c r="F145" s="34">
        <v>132.887</v>
      </c>
      <c r="G145" s="34">
        <v>4.3009736269968775</v>
      </c>
      <c r="H145" s="34">
        <v>110.34</v>
      </c>
      <c r="I145" s="34">
        <v>121.1</v>
      </c>
      <c r="J145" s="34">
        <v>120.9</v>
      </c>
      <c r="K145" s="34">
        <v>9.197194076383463</v>
      </c>
      <c r="L145" s="34">
        <v>140.1</v>
      </c>
      <c r="M145" s="34">
        <v>143.4</v>
      </c>
      <c r="N145" s="34">
        <v>143.7</v>
      </c>
      <c r="O145" s="34">
        <v>5.3</v>
      </c>
      <c r="P145" s="34">
        <v>129.6</v>
      </c>
      <c r="Q145" s="34">
        <v>137.467</v>
      </c>
      <c r="R145" s="34">
        <v>137.461</v>
      </c>
      <c r="S145" s="34">
        <v>5.35</v>
      </c>
      <c r="T145" s="34">
        <v>110.85</v>
      </c>
      <c r="U145" s="34">
        <v>122.452</v>
      </c>
      <c r="V145" s="34">
        <v>122.46</v>
      </c>
      <c r="W145" s="34">
        <v>3.13</v>
      </c>
      <c r="X145" s="34">
        <v>126.37</v>
      </c>
      <c r="Y145" s="34">
        <v>132.403</v>
      </c>
      <c r="Z145" s="34">
        <v>132.528</v>
      </c>
      <c r="AA145" s="34">
        <v>5.21</v>
      </c>
      <c r="AB145" s="34">
        <v>135.52</v>
      </c>
      <c r="AC145" s="34">
        <v>136.998</v>
      </c>
      <c r="AD145" s="34">
        <v>137.035</v>
      </c>
      <c r="AE145" s="34">
        <v>8.8</v>
      </c>
      <c r="AF145" s="34">
        <v>168.93</v>
      </c>
      <c r="AG145" s="34">
        <v>177.47</v>
      </c>
      <c r="AH145" s="34">
        <v>177.373</v>
      </c>
      <c r="AI145" s="34">
        <v>7</v>
      </c>
      <c r="AJ145" s="34">
        <v>132.2</v>
      </c>
      <c r="AK145" s="34">
        <v>139.5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133.58</v>
      </c>
      <c r="F146" s="34">
        <v>133.557</v>
      </c>
      <c r="G146" s="34">
        <v>2.869226304005302</v>
      </c>
      <c r="H146" s="34">
        <v>124.05</v>
      </c>
      <c r="I146" s="34">
        <v>121.2</v>
      </c>
      <c r="J146" s="34">
        <v>121.2</v>
      </c>
      <c r="K146" s="34">
        <v>8.12625923438549</v>
      </c>
      <c r="L146" s="34">
        <v>161</v>
      </c>
      <c r="M146" s="34">
        <v>144.9</v>
      </c>
      <c r="N146" s="34">
        <v>144.9</v>
      </c>
      <c r="O146" s="34">
        <v>4.9</v>
      </c>
      <c r="P146" s="34">
        <v>141.5</v>
      </c>
      <c r="Q146" s="34">
        <v>137.91</v>
      </c>
      <c r="R146" s="34">
        <v>138.204</v>
      </c>
      <c r="S146" s="34">
        <v>0.15</v>
      </c>
      <c r="T146" s="34">
        <v>115.68</v>
      </c>
      <c r="U146" s="34">
        <v>121.905</v>
      </c>
      <c r="V146" s="34">
        <v>122.937</v>
      </c>
      <c r="W146" s="34">
        <v>3.51</v>
      </c>
      <c r="X146" s="34">
        <v>132.52</v>
      </c>
      <c r="Y146" s="34">
        <v>132.92</v>
      </c>
      <c r="Z146" s="34">
        <v>132.876</v>
      </c>
      <c r="AA146" s="34">
        <v>4.8</v>
      </c>
      <c r="AB146" s="34">
        <v>146.31</v>
      </c>
      <c r="AC146" s="34">
        <v>137.532</v>
      </c>
      <c r="AD146" s="34">
        <v>137.655</v>
      </c>
      <c r="AE146" s="34">
        <v>9.02</v>
      </c>
      <c r="AF146" s="34">
        <v>181.19</v>
      </c>
      <c r="AG146" s="34">
        <v>178.845</v>
      </c>
      <c r="AH146" s="34">
        <v>178.591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134.302</v>
      </c>
      <c r="F147" s="39">
        <v>134.198</v>
      </c>
      <c r="G147" s="39">
        <v>3.7963924827651296</v>
      </c>
      <c r="H147" s="39">
        <v>109.91</v>
      </c>
      <c r="I147" s="39">
        <v>120.5</v>
      </c>
      <c r="J147" s="39">
        <v>121.5</v>
      </c>
      <c r="K147" s="39">
        <v>10.658016682113066</v>
      </c>
      <c r="L147" s="39">
        <v>119.4</v>
      </c>
      <c r="M147" s="39">
        <v>146</v>
      </c>
      <c r="N147" s="39">
        <v>146.1</v>
      </c>
      <c r="O147" s="39">
        <v>6.6</v>
      </c>
      <c r="P147" s="39">
        <v>131.6</v>
      </c>
      <c r="Q147" s="39">
        <v>139.181</v>
      </c>
      <c r="R147" s="39">
        <v>139.01</v>
      </c>
      <c r="S147" s="39">
        <v>4.99</v>
      </c>
      <c r="T147" s="39">
        <v>114.61</v>
      </c>
      <c r="U147" s="39">
        <v>122.531</v>
      </c>
      <c r="V147" s="39">
        <v>123.56</v>
      </c>
      <c r="W147" s="39">
        <v>5.07</v>
      </c>
      <c r="X147" s="39">
        <v>126.9</v>
      </c>
      <c r="Y147" s="39">
        <v>133.383</v>
      </c>
      <c r="Z147" s="39">
        <v>133.202</v>
      </c>
      <c r="AA147" s="39">
        <v>6.82</v>
      </c>
      <c r="AB147" s="39">
        <v>124.93</v>
      </c>
      <c r="AC147" s="39">
        <v>138.328</v>
      </c>
      <c r="AD147" s="39">
        <v>138.354</v>
      </c>
      <c r="AE147" s="39">
        <v>9.68</v>
      </c>
      <c r="AF147" s="39">
        <v>170.2</v>
      </c>
      <c r="AG147" s="39">
        <v>180.218</v>
      </c>
      <c r="AH147" s="39">
        <v>179.786</v>
      </c>
      <c r="AI147" s="39">
        <v>6.6</v>
      </c>
      <c r="AJ147" s="39">
        <v>131.2</v>
      </c>
      <c r="AK147" s="39">
        <v>139.2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134.973</v>
      </c>
      <c r="F148" s="34">
        <v>134.741</v>
      </c>
      <c r="G148" s="34">
        <v>4.509752007766305</v>
      </c>
      <c r="H148" s="34">
        <v>118.42</v>
      </c>
      <c r="I148" s="34">
        <v>122</v>
      </c>
      <c r="J148" s="34">
        <v>121.9</v>
      </c>
      <c r="K148" s="34">
        <v>12.511170688114387</v>
      </c>
      <c r="L148" s="34">
        <v>125.9</v>
      </c>
      <c r="M148" s="34">
        <v>147.7</v>
      </c>
      <c r="N148" s="34">
        <v>147.3</v>
      </c>
      <c r="O148" s="34">
        <v>6.4</v>
      </c>
      <c r="P148" s="34">
        <v>133.9</v>
      </c>
      <c r="Q148" s="34">
        <v>139.771</v>
      </c>
      <c r="R148" s="34">
        <v>139.798</v>
      </c>
      <c r="S148" s="34">
        <v>0.29</v>
      </c>
      <c r="T148" s="34">
        <v>122.72</v>
      </c>
      <c r="U148" s="34">
        <v>123.284</v>
      </c>
      <c r="V148" s="34">
        <v>124.376</v>
      </c>
      <c r="W148" s="34">
        <v>2.92</v>
      </c>
      <c r="X148" s="34">
        <v>126.51</v>
      </c>
      <c r="Y148" s="34">
        <v>133.511</v>
      </c>
      <c r="Z148" s="34">
        <v>133.497</v>
      </c>
      <c r="AA148" s="34">
        <v>6.41</v>
      </c>
      <c r="AB148" s="34">
        <v>130.86</v>
      </c>
      <c r="AC148" s="34">
        <v>139.239</v>
      </c>
      <c r="AD148" s="34">
        <v>139.033</v>
      </c>
      <c r="AE148" s="34">
        <v>9.78</v>
      </c>
      <c r="AF148" s="34">
        <v>171.33</v>
      </c>
      <c r="AG148" s="34">
        <v>181.683</v>
      </c>
      <c r="AH148" s="34">
        <v>180.941</v>
      </c>
      <c r="AI148" s="34">
        <v>7.2</v>
      </c>
      <c r="AJ148" s="34">
        <v>133.9</v>
      </c>
      <c r="AK148" s="34">
        <v>141.5</v>
      </c>
      <c r="AL148" s="34">
        <v>141.2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135.277</v>
      </c>
      <c r="F149" s="34">
        <v>135.131</v>
      </c>
      <c r="G149" s="34">
        <v>3.3697491921834315</v>
      </c>
      <c r="H149" s="34">
        <v>134.36</v>
      </c>
      <c r="I149" s="34">
        <v>122.2</v>
      </c>
      <c r="J149" s="34">
        <v>122.4</v>
      </c>
      <c r="K149" s="34">
        <v>10.796324655436443</v>
      </c>
      <c r="L149" s="34">
        <v>144.7</v>
      </c>
      <c r="M149" s="34">
        <v>148.5</v>
      </c>
      <c r="N149" s="34">
        <v>148.4</v>
      </c>
      <c r="O149" s="34">
        <v>7.9</v>
      </c>
      <c r="P149" s="34">
        <v>141.3</v>
      </c>
      <c r="Q149" s="34">
        <v>140.985</v>
      </c>
      <c r="R149" s="34">
        <v>140.455</v>
      </c>
      <c r="S149" s="34">
        <v>12.5</v>
      </c>
      <c r="T149" s="34">
        <v>142.61</v>
      </c>
      <c r="U149" s="34">
        <v>128.2</v>
      </c>
      <c r="V149" s="34">
        <v>125.218</v>
      </c>
      <c r="W149" s="34">
        <v>4.69</v>
      </c>
      <c r="X149" s="34">
        <v>129.02</v>
      </c>
      <c r="Y149" s="34">
        <v>134.031</v>
      </c>
      <c r="Z149" s="34">
        <v>133.759</v>
      </c>
      <c r="AA149" s="34">
        <v>7.25</v>
      </c>
      <c r="AB149" s="34">
        <v>136.96</v>
      </c>
      <c r="AC149" s="34">
        <v>139.736</v>
      </c>
      <c r="AD149" s="34">
        <v>139.531</v>
      </c>
      <c r="AE149" s="34">
        <v>8.87</v>
      </c>
      <c r="AF149" s="34">
        <v>172.73</v>
      </c>
      <c r="AG149" s="34">
        <v>181.995</v>
      </c>
      <c r="AH149" s="34">
        <v>182.054</v>
      </c>
      <c r="AI149" s="34">
        <v>7.8</v>
      </c>
      <c r="AJ149" s="34">
        <v>141.1</v>
      </c>
      <c r="AK149" s="34">
        <v>142.1</v>
      </c>
      <c r="AL149" s="34">
        <v>141.9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135.339</v>
      </c>
      <c r="F150" s="34">
        <v>135.426</v>
      </c>
      <c r="G150" s="34">
        <v>3.7196378954916254</v>
      </c>
      <c r="H150" s="34">
        <v>115.72</v>
      </c>
      <c r="I150" s="34">
        <v>122.8</v>
      </c>
      <c r="J150" s="34">
        <v>122.8</v>
      </c>
      <c r="K150" s="34">
        <v>13.350559862187769</v>
      </c>
      <c r="L150" s="34">
        <v>131.6</v>
      </c>
      <c r="M150" s="34">
        <v>150</v>
      </c>
      <c r="N150" s="34">
        <v>149.5</v>
      </c>
      <c r="O150" s="34">
        <v>7</v>
      </c>
      <c r="P150" s="34">
        <v>136.7</v>
      </c>
      <c r="Q150" s="34">
        <v>140.899</v>
      </c>
      <c r="R150" s="34">
        <v>140.922</v>
      </c>
      <c r="S150" s="34">
        <v>5.37</v>
      </c>
      <c r="T150" s="34">
        <v>137.48</v>
      </c>
      <c r="U150" s="34">
        <v>126.376</v>
      </c>
      <c r="V150" s="34">
        <v>125.838</v>
      </c>
      <c r="W150" s="34">
        <v>3.93</v>
      </c>
      <c r="X150" s="34">
        <v>128.26</v>
      </c>
      <c r="Y150" s="34">
        <v>134.054</v>
      </c>
      <c r="Z150" s="34">
        <v>133.983</v>
      </c>
      <c r="AA150" s="34">
        <v>6.72</v>
      </c>
      <c r="AB150" s="34">
        <v>136.04</v>
      </c>
      <c r="AC150" s="34">
        <v>139.893</v>
      </c>
      <c r="AD150" s="34">
        <v>139.819</v>
      </c>
      <c r="AE150" s="34">
        <v>10.04</v>
      </c>
      <c r="AF150" s="34">
        <v>178.66</v>
      </c>
      <c r="AG150" s="34">
        <v>183.217</v>
      </c>
      <c r="AH150" s="34">
        <v>183.15</v>
      </c>
      <c r="AI150" s="34">
        <v>7.8</v>
      </c>
      <c r="AJ150" s="34">
        <v>138.3</v>
      </c>
      <c r="AK150" s="34">
        <v>142.9</v>
      </c>
      <c r="AL150" s="34">
        <v>142.6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6.8</v>
      </c>
      <c r="D151" s="34">
        <v>133.8</v>
      </c>
      <c r="E151" s="34">
        <v>135.665</v>
      </c>
      <c r="F151" s="34">
        <v>135.738</v>
      </c>
      <c r="G151" s="34">
        <v>6.257150400422423</v>
      </c>
      <c r="H151" s="34">
        <v>120.74</v>
      </c>
      <c r="I151" s="34">
        <v>123.5</v>
      </c>
      <c r="J151" s="34">
        <v>123.2</v>
      </c>
      <c r="K151" s="34">
        <v>12.171837708830546</v>
      </c>
      <c r="L151" s="34">
        <v>141</v>
      </c>
      <c r="M151" s="34">
        <v>150.8</v>
      </c>
      <c r="N151" s="34">
        <v>150.6</v>
      </c>
      <c r="O151" s="34">
        <v>6.5</v>
      </c>
      <c r="P151" s="34">
        <v>144.4</v>
      </c>
      <c r="Q151" s="34">
        <v>141.35</v>
      </c>
      <c r="R151" s="34">
        <v>141.286</v>
      </c>
      <c r="S151" s="34">
        <v>5.03</v>
      </c>
      <c r="T151" s="34">
        <v>121.53</v>
      </c>
      <c r="U151" s="34">
        <v>125.167</v>
      </c>
      <c r="V151" s="34">
        <v>126.342</v>
      </c>
      <c r="W151" s="34">
        <v>3.74</v>
      </c>
      <c r="X151" s="34">
        <v>128.8</v>
      </c>
      <c r="Y151" s="34">
        <v>134.297</v>
      </c>
      <c r="Z151" s="34">
        <v>134.175</v>
      </c>
      <c r="AA151" s="34">
        <v>6.01</v>
      </c>
      <c r="AB151" s="34">
        <v>139.36</v>
      </c>
      <c r="AC151" s="34">
        <v>139.996</v>
      </c>
      <c r="AD151" s="34">
        <v>139.99</v>
      </c>
      <c r="AE151" s="34">
        <v>9.79</v>
      </c>
      <c r="AF151" s="34">
        <v>184.91</v>
      </c>
      <c r="AG151" s="34">
        <v>184.591</v>
      </c>
      <c r="AH151" s="34">
        <v>184.234</v>
      </c>
      <c r="AI151" s="34">
        <v>8.5</v>
      </c>
      <c r="AJ151" s="34">
        <v>142.8</v>
      </c>
      <c r="AK151" s="34">
        <v>143.2</v>
      </c>
      <c r="AL151" s="34">
        <v>143.1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136.127</v>
      </c>
      <c r="F152" s="34">
        <v>136.086</v>
      </c>
      <c r="G152" s="34">
        <v>2.4636510500807733</v>
      </c>
      <c r="H152" s="34">
        <v>152.22</v>
      </c>
      <c r="I152" s="34">
        <v>123.2</v>
      </c>
      <c r="J152" s="34">
        <v>123.6</v>
      </c>
      <c r="K152" s="34">
        <v>10.20066889632106</v>
      </c>
      <c r="L152" s="34">
        <v>197.7</v>
      </c>
      <c r="M152" s="34">
        <v>151.8</v>
      </c>
      <c r="N152" s="34">
        <v>151.6</v>
      </c>
      <c r="O152" s="34">
        <v>4.2</v>
      </c>
      <c r="P152" s="34">
        <v>169.9</v>
      </c>
      <c r="Q152" s="34">
        <v>141.287</v>
      </c>
      <c r="R152" s="34">
        <v>141.687</v>
      </c>
      <c r="S152" s="34">
        <v>6.14</v>
      </c>
      <c r="T152" s="34">
        <v>159.74</v>
      </c>
      <c r="U152" s="34">
        <v>126.669</v>
      </c>
      <c r="V152" s="34">
        <v>126.944</v>
      </c>
      <c r="W152" s="34">
        <v>2.24</v>
      </c>
      <c r="X152" s="34">
        <v>158.68</v>
      </c>
      <c r="Y152" s="34">
        <v>134.179</v>
      </c>
      <c r="Z152" s="34">
        <v>134.35</v>
      </c>
      <c r="AA152" s="34">
        <v>4.24</v>
      </c>
      <c r="AB152" s="34">
        <v>165.96</v>
      </c>
      <c r="AC152" s="34">
        <v>140.041</v>
      </c>
      <c r="AD152" s="34">
        <v>140.159</v>
      </c>
      <c r="AE152" s="34">
        <v>7.84</v>
      </c>
      <c r="AF152" s="34">
        <v>224.27</v>
      </c>
      <c r="AG152" s="34">
        <v>185.774</v>
      </c>
      <c r="AH152" s="34">
        <v>185.29</v>
      </c>
      <c r="AI152" s="34">
        <v>5.2</v>
      </c>
      <c r="AJ152" s="34">
        <v>172.1</v>
      </c>
      <c r="AK152" s="34">
        <v>143.6</v>
      </c>
      <c r="AL152" s="34">
        <v>143.7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4.2</v>
      </c>
      <c r="D153" s="34">
        <v>150.8</v>
      </c>
      <c r="E153" s="34">
        <v>136.319</v>
      </c>
      <c r="F153" s="34">
        <v>136.458</v>
      </c>
      <c r="G153" s="34">
        <v>3.6372151108335906</v>
      </c>
      <c r="H153" s="34">
        <v>132.78</v>
      </c>
      <c r="I153" s="34">
        <v>123.8</v>
      </c>
      <c r="J153" s="34">
        <v>124</v>
      </c>
      <c r="K153" s="34">
        <v>9.189925119128658</v>
      </c>
      <c r="L153" s="34">
        <v>160.4</v>
      </c>
      <c r="M153" s="34">
        <v>151.5</v>
      </c>
      <c r="N153" s="34">
        <v>152.7</v>
      </c>
      <c r="O153" s="34">
        <v>5.2</v>
      </c>
      <c r="P153" s="34">
        <v>150.3</v>
      </c>
      <c r="Q153" s="34">
        <v>142.201</v>
      </c>
      <c r="R153" s="34">
        <v>142.207</v>
      </c>
      <c r="S153" s="34">
        <v>6.24</v>
      </c>
      <c r="T153" s="34">
        <v>129.26</v>
      </c>
      <c r="U153" s="34">
        <v>128.131</v>
      </c>
      <c r="V153" s="34">
        <v>127.605</v>
      </c>
      <c r="W153" s="34">
        <v>1.58</v>
      </c>
      <c r="X153" s="34">
        <v>165.11</v>
      </c>
      <c r="Y153" s="34">
        <v>134.202</v>
      </c>
      <c r="Z153" s="34">
        <v>134.533</v>
      </c>
      <c r="AA153" s="34">
        <v>3.73</v>
      </c>
      <c r="AB153" s="34">
        <v>151.83</v>
      </c>
      <c r="AC153" s="34">
        <v>140.284</v>
      </c>
      <c r="AD153" s="34">
        <v>140.425</v>
      </c>
      <c r="AE153" s="34">
        <v>6.25</v>
      </c>
      <c r="AF153" s="34">
        <v>197.12</v>
      </c>
      <c r="AG153" s="34">
        <v>184.968</v>
      </c>
      <c r="AH153" s="34">
        <v>186.345</v>
      </c>
      <c r="AI153" s="34">
        <v>6.2</v>
      </c>
      <c r="AJ153" s="34">
        <v>155.9</v>
      </c>
      <c r="AK153" s="34">
        <v>143.9</v>
      </c>
      <c r="AL153" s="34">
        <v>144.3</v>
      </c>
      <c r="AM153" s="3">
        <v>7</v>
      </c>
    </row>
    <row r="154" spans="1:39" ht="12.75">
      <c r="A154" s="105"/>
      <c r="B154" s="4"/>
      <c r="C154" s="6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D156" s="116" t="s">
        <v>14</v>
      </c>
      <c r="E156" s="119" t="s">
        <v>15</v>
      </c>
      <c r="F156" s="120"/>
      <c r="G156" s="116"/>
      <c r="H156" s="116"/>
      <c r="I156" s="116"/>
      <c r="J156" s="116"/>
      <c r="K156" s="117"/>
      <c r="L156" s="117"/>
      <c r="AM156" s="3">
        <v>10</v>
      </c>
    </row>
    <row r="157" spans="4:39" ht="12.75">
      <c r="D157" s="115" t="s">
        <v>99</v>
      </c>
      <c r="E157" s="115" t="s">
        <v>100</v>
      </c>
      <c r="F157" s="121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103</v>
      </c>
      <c r="E158" s="115" t="s">
        <v>104</v>
      </c>
      <c r="F158" s="121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107</v>
      </c>
      <c r="E159" s="115" t="s">
        <v>108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65"/>
      <c r="E160" s="65"/>
      <c r="F160" s="65"/>
      <c r="G160" s="65"/>
      <c r="H160" s="65"/>
      <c r="I160" s="65"/>
      <c r="J160" s="65"/>
      <c r="K160" s="107"/>
      <c r="L160" s="10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2"/>
  <sheetViews>
    <sheetView workbookViewId="0" topLeftCell="A1">
      <pane xSplit="2" ySplit="3" topLeftCell="C1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2" sqref="B14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7.689027095842228</v>
      </c>
      <c r="E6" s="70">
        <f>100*(SUM(Taulukko!F15:F17)-SUM(Taulukko!F3:F5))/SUM(Taulukko!F3:F5)</f>
        <v>7.491155896771003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4.641909814323595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7.614261299382714</v>
      </c>
      <c r="N6" s="70">
        <f>100*(SUM(Taulukko!R15:R17)-SUM(Taulukko!R3:R5))/SUM(Taulukko!R3:R5)</f>
        <v>7.634608261457266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2.8108825593160764</v>
      </c>
      <c r="Q6" s="70">
        <f>100*(SUM(Taulukko!V15:V17)-SUM(Taulukko!V3:V5))/SUM(Taulukko!V3:V5)</f>
        <v>-1.4316851506316943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9.193749791881729</v>
      </c>
      <c r="T6" s="70">
        <f>100*(SUM(Taulukko!Z15:Z17)-SUM(Taulukko!Z3:Z5))/SUM(Taulukko!Z3:Z5)</f>
        <v>6.788238835664121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10.984214926396271</v>
      </c>
      <c r="W6" s="70">
        <f>100*(SUM(Taulukko!AD15:AD17)-SUM(Taulukko!AD3:AD5))/SUM(Taulukko!AD3:AD5)</f>
        <v>11.063803160845042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12.006319740203544</v>
      </c>
      <c r="Z6" s="70">
        <f>100*(SUM(Taulukko!AH15:AH17)-SUM(Taulukko!AH3:AH5))/SUM(Taulukko!AH3:AH5)</f>
        <v>11.513616505799273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7.2178355364327675</v>
      </c>
      <c r="E7" s="70">
        <f>100*(SUM(Taulukko!F16:F18)-SUM(Taulukko!F4:F6))/SUM(Taulukko!F4:F6)</f>
        <v>7.058539883255786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7.326332698288263</v>
      </c>
      <c r="N7" s="70">
        <f>100*(SUM(Taulukko!R16:R18)-SUM(Taulukko!R4:R6))/SUM(Taulukko!R4:R6)</f>
        <v>7.490095281360951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-1.1399958240507801</v>
      </c>
      <c r="Q7" s="70">
        <f>100*(SUM(Taulukko!V16:V18)-SUM(Taulukko!V4:V6))/SUM(Taulukko!V4:V6)</f>
        <v>-1.83906099009282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8.752579440997863</v>
      </c>
      <c r="T7" s="70">
        <f>100*(SUM(Taulukko!Z16:Z18)-SUM(Taulukko!Z4:Z6))/SUM(Taulukko!Z4:Z6)</f>
        <v>6.474094556003805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10.900666281468325</v>
      </c>
      <c r="W7" s="70">
        <f>100*(SUM(Taulukko!AD16:AD18)-SUM(Taulukko!AD4:AD6))/SUM(Taulukko!AD4:AD6)</f>
        <v>10.832452394433775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11.5582461322184</v>
      </c>
      <c r="Z7" s="70">
        <f>100*(SUM(Taulukko!AH16:AH18)-SUM(Taulukko!AH4:AH6))/SUM(Taulukko!AH4:AH6)</f>
        <v>11.277703087055132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6.653871475776544</v>
      </c>
      <c r="E8" s="70">
        <f>100*(SUM(Taulukko!F17:F19)-SUM(Taulukko!F5:F7))/SUM(Taulukko!F5:F7)</f>
        <v>6.483410080673951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5.017605633802819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7.530271803976861</v>
      </c>
      <c r="N8" s="70">
        <f>100*(SUM(Taulukko!R17:R19)-SUM(Taulukko!R5:R7))/SUM(Taulukko!R5:R7)</f>
        <v>7.385206197893142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-1.3250397458406615</v>
      </c>
      <c r="Q8" s="70">
        <f>100*(SUM(Taulukko!V17:V19)-SUM(Taulukko!V5:V7))/SUM(Taulukko!V5:V7)</f>
        <v>-2.3908164237401284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8.324114544950204</v>
      </c>
      <c r="T8" s="70">
        <f>100*(SUM(Taulukko!Z17:Z19)-SUM(Taulukko!Z5:Z7))/SUM(Taulukko!Z5:Z7)</f>
        <v>6.135559196160797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10.625993696631483</v>
      </c>
      <c r="W8" s="70">
        <f>100*(SUM(Taulukko!AD17:AD19)-SUM(Taulukko!AD5:AD7))/SUM(Taulukko!AD5:AD7)</f>
        <v>10.591662555446304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10.926702514709614</v>
      </c>
      <c r="Z8" s="70">
        <f>100*(SUM(Taulukko!AH17:AH19)-SUM(Taulukko!AH5:AH7))/SUM(Taulukko!AH5:AH7)</f>
        <v>11.021251139313645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5.6367729957090145</v>
      </c>
      <c r="E9" s="70">
        <f>100*(SUM(Taulukko!F18:F20)-SUM(Taulukko!F6:F8))/SUM(Taulukko!F6:F8)</f>
        <v>5.852902531431008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7.07963139713926</v>
      </c>
      <c r="N9" s="70">
        <f>100*(SUM(Taulukko!R18:R20)-SUM(Taulukko!R6:R8))/SUM(Taulukko!R6:R8)</f>
        <v>7.310512569160403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-3.8389405016266207</v>
      </c>
      <c r="Q9" s="70">
        <f>100*(SUM(Taulukko!V18:V20)-SUM(Taulukko!V6:V8))/SUM(Taulukko!V6:V8)</f>
        <v>-3.0183759494976323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5.722447228494826</v>
      </c>
      <c r="T9" s="70">
        <f>100*(SUM(Taulukko!Z18:Z20)-SUM(Taulukko!Z6:Z8))/SUM(Taulukko!Z6:Z8)</f>
        <v>5.787748457238432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10.203384689576781</v>
      </c>
      <c r="W9" s="70">
        <f>100*(SUM(Taulukko!AD18:AD20)-SUM(Taulukko!AD6:AD8))/SUM(Taulukko!AD6:AD8)</f>
        <v>10.38188808947863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10.37523718905675</v>
      </c>
      <c r="Z9" s="70">
        <f>100*(SUM(Taulukko!AH18:AH20)-SUM(Taulukko!AH6:AH8))/SUM(Taulukko!AH6:AH8)</f>
        <v>10.772269933807946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5.083007941034516</v>
      </c>
      <c r="E10" s="70">
        <f>100*(SUM(Taulukko!F19:F21)-SUM(Taulukko!F7:F9))/SUM(Taulukko!F7:F9)</f>
        <v>5.334693013172957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7.375480548596547</v>
      </c>
      <c r="N10" s="70">
        <f>100*(SUM(Taulukko!R19:R21)-SUM(Taulukko!R7:R9))/SUM(Taulukko!R7:R9)</f>
        <v>7.264296100512353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-3.8609375539042743</v>
      </c>
      <c r="Q10" s="70">
        <f>100*(SUM(Taulukko!V19:V21)-SUM(Taulukko!V7:V9))/SUM(Taulukko!V7:V9)</f>
        <v>-3.594065628482419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5.252208106328966</v>
      </c>
      <c r="T10" s="70">
        <f>100*(SUM(Taulukko!Z19:Z21)-SUM(Taulukko!Z7:Z9))/SUM(Taulukko!Z7:Z9)</f>
        <v>5.4470557303503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10.104381720967252</v>
      </c>
      <c r="W10" s="70">
        <f>100*(SUM(Taulukko!AD19:AD21)-SUM(Taulukko!AD7:AD9))/SUM(Taulukko!AD7:AD9)</f>
        <v>10.355811457433722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10.195001385160934</v>
      </c>
      <c r="Z10" s="70">
        <f>100*(SUM(Taulukko!AH19:AH21)-SUM(Taulukko!AH7:AH9))/SUM(Taulukko!AH7:AH9)</f>
        <v>10.55171462579715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5.504587155963291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4.797778242292548</v>
      </c>
      <c r="E11" s="70">
        <f>100*(SUM(Taulukko!F20:F22)-SUM(Taulukko!F8:F10))/SUM(Taulukko!F8:F10)</f>
        <v>5.016635497855163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7.314420744071046</v>
      </c>
      <c r="N11" s="70">
        <f>100*(SUM(Taulukko!R20:R22)-SUM(Taulukko!R8:R10))/SUM(Taulukko!R8:R10)</f>
        <v>7.209847405025833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-5.606616086237043</v>
      </c>
      <c r="Q11" s="70">
        <f>100*(SUM(Taulukko!V20:V22)-SUM(Taulukko!V8:V10))/SUM(Taulukko!V8:V10)</f>
        <v>-4.024313696566196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4.933050777226592</v>
      </c>
      <c r="T11" s="70">
        <f>100*(SUM(Taulukko!Z20:Z22)-SUM(Taulukko!Z8:Z10))/SUM(Taulukko!Z8:Z10)</f>
        <v>5.1284734011891855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11.653902514680565</v>
      </c>
      <c r="W11" s="70">
        <f>100*(SUM(Taulukko!AD20:AD22)-SUM(Taulukko!AD8:AD10))/SUM(Taulukko!AD8:AD10)</f>
        <v>10.661780459169243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10.210169994707844</v>
      </c>
      <c r="Z11" s="70">
        <f>100*(SUM(Taulukko!AH20:AH22)-SUM(Taulukko!AH8:AH10))/SUM(Taulukko!AH8:AH10)</f>
        <v>10.360755655823752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5.526189332051912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4.778057430251263</v>
      </c>
      <c r="E12" s="70">
        <f>100*(SUM(Taulukko!F21:F23)-SUM(Taulukko!F9:F11))/SUM(Taulukko!F9:F11)</f>
        <v>4.865121014504722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6.983101033888492</v>
      </c>
      <c r="N12" s="70">
        <f>100*(SUM(Taulukko!R21:R23)-SUM(Taulukko!R9:R11))/SUM(Taulukko!R9:R11)</f>
        <v>7.144958989458683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-4.618316954381719</v>
      </c>
      <c r="Q12" s="70">
        <f>100*(SUM(Taulukko!V21:V23)-SUM(Taulukko!V9:V11))/SUM(Taulukko!V9:V11)</f>
        <v>-4.270526004183895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4.531456777607197</v>
      </c>
      <c r="T12" s="70">
        <f>100*(SUM(Taulukko!Z21:Z23)-SUM(Taulukko!Z9:Z11))/SUM(Taulukko!Z9:Z11)</f>
        <v>4.842853317986006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13.597723476331547</v>
      </c>
      <c r="W12" s="70">
        <f>100*(SUM(Taulukko!AD21:AD23)-SUM(Taulukko!AD9:AD11))/SUM(Taulukko!AD9:AD11)</f>
        <v>11.329617525488825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9.977319179305535</v>
      </c>
      <c r="Z12" s="70">
        <f>100*(SUM(Taulukko!AH21:AH23)-SUM(Taulukko!AH9:AH11))/SUM(Taulukko!AH9:AH11)</f>
        <v>10.19197866465342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4.758812575877371</v>
      </c>
      <c r="E13" s="70">
        <f>100*(SUM(Taulukko!F22:F24)-SUM(Taulukko!F10:F12))/SUM(Taulukko!F10:F12)</f>
        <v>4.811330329013989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7.069931439764938</v>
      </c>
      <c r="N13" s="70">
        <f>100*(SUM(Taulukko!R22:R24)-SUM(Taulukko!R10:R12))/SUM(Taulukko!R10:R12)</f>
        <v>7.105188571639255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-5.432774326455719</v>
      </c>
      <c r="Q13" s="70">
        <f>100*(SUM(Taulukko!V22:V24)-SUM(Taulukko!V10:V12))/SUM(Taulukko!V10:V12)</f>
        <v>-4.3500032201357035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4.710396144995499</v>
      </c>
      <c r="T13" s="70">
        <f>100*(SUM(Taulukko!Z22:Z24)-SUM(Taulukko!Z10:Z12))/SUM(Taulukko!Z10:Z12)</f>
        <v>4.584812172751871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15.29242313966886</v>
      </c>
      <c r="W13" s="70">
        <f>100*(SUM(Taulukko!AD22:AD24)-SUM(Taulukko!AD10:AD12))/SUM(Taulukko!AD10:AD12)</f>
        <v>12.194393415094064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10.219771846216867</v>
      </c>
      <c r="Z13" s="70">
        <f>100*(SUM(Taulukko!AH22:AH24)-SUM(Taulukko!AH10:AH12))/SUM(Taulukko!AH10:AH12)</f>
        <v>10.036037340200222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4.831121274393157</v>
      </c>
      <c r="E14" s="70">
        <f>100*(SUM(Taulukko!F23:F25)-SUM(Taulukko!F11:F13))/SUM(Taulukko!F11:F13)</f>
        <v>4.795218260858731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7.222091836431244</v>
      </c>
      <c r="N14" s="70">
        <f>100*(SUM(Taulukko!R23:R25)-SUM(Taulukko!R11:R13))/SUM(Taulukko!R11:R13)</f>
        <v>7.054488456711706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-4.699705614261439</v>
      </c>
      <c r="Q14" s="70">
        <f>100*(SUM(Taulukko!V23:V25)-SUM(Taulukko!V11:V13))/SUM(Taulukko!V11:V13)</f>
        <v>-4.280726817138336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4.565254735951867</v>
      </c>
      <c r="T14" s="70">
        <f>100*(SUM(Taulukko!Z23:Z25)-SUM(Taulukko!Z11:Z13))/SUM(Taulukko!Z11:Z13)</f>
        <v>4.326960236927718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15.483273403179583</v>
      </c>
      <c r="W14" s="70">
        <f>100*(SUM(Taulukko!AD23:AD25)-SUM(Taulukko!AD11:AD13))/SUM(Taulukko!AD11:AD13)</f>
        <v>12.99695254999321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9.773847182559917</v>
      </c>
      <c r="Z14" s="70">
        <f>100*(SUM(Taulukko!AH23:AH25)-SUM(Taulukko!AH11:AH13))/SUM(Taulukko!AH11:AH13)</f>
        <v>9.884421902722153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4.834095012147915</v>
      </c>
      <c r="E15" s="70">
        <f>100*(SUM(Taulukko!F24:F26)-SUM(Taulukko!F12:F14))/SUM(Taulukko!F12:F14)</f>
        <v>4.765937069058612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5.5746140651801035</v>
      </c>
      <c r="H15" s="70">
        <f>100*(SUM(Taulukko!J24:J26)-SUM(Taulukko!J12:J14))/SUM(Taulukko!J12:J14)</f>
        <v>5.481798715203444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7.094083216879117</v>
      </c>
      <c r="N15" s="70">
        <f>100*(SUM(Taulukko!R24:R26)-SUM(Taulukko!R12:R14))/SUM(Taulukko!R12:R14)</f>
        <v>6.938407994508488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-4.322726487666268</v>
      </c>
      <c r="Q15" s="70">
        <f>100*(SUM(Taulukko!V24:V26)-SUM(Taulukko!V12:V14))/SUM(Taulukko!V12:V14)</f>
        <v>-4.096918173134517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4.268684403372727</v>
      </c>
      <c r="T15" s="70">
        <f>100*(SUM(Taulukko!Z24:Z26)-SUM(Taulukko!Z12:Z14))/SUM(Taulukko!Z12:Z14)</f>
        <v>4.049441302461815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15.168350422077856</v>
      </c>
      <c r="W15" s="70">
        <f>100*(SUM(Taulukko!AD24:AD26)-SUM(Taulukko!AD12:AD14))/SUM(Taulukko!AD12:AD14)</f>
        <v>13.589652037925472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9.76237010522084</v>
      </c>
      <c r="Z15" s="70">
        <f>100*(SUM(Taulukko!AH24:AH26)-SUM(Taulukko!AH12:AH14))/SUM(Taulukko!AH12:AH14)</f>
        <v>9.738852895155183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4.813465741994841</v>
      </c>
      <c r="E16" s="70">
        <f>100*(SUM(Taulukko!F25:F27)-SUM(Taulukko!F13:F15))/SUM(Taulukko!F13:F15)</f>
        <v>4.677576552875152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6.12682090831189</v>
      </c>
      <c r="H16" s="70">
        <f>100*(SUM(Taulukko!J25:J27)-SUM(Taulukko!J13:J15))/SUM(Taulukko!J13:J15)</f>
        <v>5.588737201365198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6.67102596017871</v>
      </c>
      <c r="N16" s="70">
        <f>100*(SUM(Taulukko!R25:R27)-SUM(Taulukko!R13:R15))/SUM(Taulukko!R13:R15)</f>
        <v>6.782324416512361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-6.5081526898999345</v>
      </c>
      <c r="Q16" s="70">
        <f>100*(SUM(Taulukko!V25:V27)-SUM(Taulukko!V13:V15))/SUM(Taulukko!V13:V15)</f>
        <v>-3.8716705271479475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3.733502356833585</v>
      </c>
      <c r="T16" s="70">
        <f>100*(SUM(Taulukko!Z25:Z27)-SUM(Taulukko!Z13:Z15))/SUM(Taulukko!Z13:Z15)</f>
        <v>3.759532384338356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15.13943135233494</v>
      </c>
      <c r="W16" s="70">
        <f>100*(SUM(Taulukko!AD25:AD27)-SUM(Taulukko!AD13:AD15))/SUM(Taulukko!AD13:AD15)</f>
        <v>14.030805175335434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9.19307683132288</v>
      </c>
      <c r="Z16" s="70">
        <f>100*(SUM(Taulukko!AH25:AH27)-SUM(Taulukko!AH13:AH15))/SUM(Taulukko!AH13:AH15)</f>
        <v>9.609801879636414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4.520189265781487</v>
      </c>
      <c r="E17" s="70">
        <f>100*(SUM(Taulukko!F26:F28)-SUM(Taulukko!F14:F16))/SUM(Taulukko!F14:F16)</f>
        <v>4.524738950048413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6.095481670929233</v>
      </c>
      <c r="H17" s="70">
        <f>100*(SUM(Taulukko!J26:J28)-SUM(Taulukko!J14:J16))/SUM(Taulukko!J14:J16)</f>
        <v>5.605095541401269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6.413575694941596</v>
      </c>
      <c r="N17" s="70">
        <f>100*(SUM(Taulukko!R26:R28)-SUM(Taulukko!R14:R16))/SUM(Taulukko!R14:R16)</f>
        <v>6.686539767979517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-5.521537043384602</v>
      </c>
      <c r="Q17" s="70">
        <f>100*(SUM(Taulukko!V26:V28)-SUM(Taulukko!V14:V16))/SUM(Taulukko!V14:V16)</f>
        <v>-3.705678794352062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3.2928722858516744</v>
      </c>
      <c r="T17" s="70">
        <f>100*(SUM(Taulukko!Z26:Z28)-SUM(Taulukko!Z14:Z16))/SUM(Taulukko!Z14:Z16)</f>
        <v>3.4814252885359505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15.253254077668155</v>
      </c>
      <c r="W17" s="70">
        <f>100*(SUM(Taulukko!AD26:AD28)-SUM(Taulukko!AD14:AD16))/SUM(Taulukko!AD14:AD16)</f>
        <v>14.372458555495236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8.747546861224478</v>
      </c>
      <c r="Z17" s="70">
        <f>100*(SUM(Taulukko!AH26:AH28)-SUM(Taulukko!AH14:AH16))/SUM(Taulukko!AH14:AH16)</f>
        <v>9.521092082220315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4.292215627390901</v>
      </c>
      <c r="E18" s="70">
        <f>100*(SUM(Taulukko!F27:F29)-SUM(Taulukko!F15:F17))/SUM(Taulukko!F15:F17)</f>
        <v>4.366934245013086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5.534431770173214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5.66573858737361</v>
      </c>
      <c r="N18" s="70">
        <f>100*(SUM(Taulukko!R27:R29)-SUM(Taulukko!R15:R17))/SUM(Taulukko!R15:R17)</f>
        <v>6.7146692385628945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-6.815945938377955</v>
      </c>
      <c r="Q18" s="70">
        <f>100*(SUM(Taulukko!V27:V29)-SUM(Taulukko!V15:V17))/SUM(Taulukko!V15:V17)</f>
        <v>-3.6406671194252733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3.104494316063593</v>
      </c>
      <c r="T18" s="70">
        <f>100*(SUM(Taulukko!Z27:Z29)-SUM(Taulukko!Z15:Z17))/SUM(Taulukko!Z15:Z17)</f>
        <v>3.2342095495886465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15.187081680202411</v>
      </c>
      <c r="W18" s="70">
        <f>100*(SUM(Taulukko!AD27:AD29)-SUM(Taulukko!AD15:AD17))/SUM(Taulukko!AD15:AD17)</f>
        <v>14.579263362573663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8.883959381848545</v>
      </c>
      <c r="Z18" s="70">
        <f>100*(SUM(Taulukko!AH27:AH29)-SUM(Taulukko!AH15:AH17))/SUM(Taulukko!AH15:AH17)</f>
        <v>9.494063806803691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4.0586739150886375</v>
      </c>
      <c r="E19" s="70">
        <f>100*(SUM(Taulukko!F28:F30)-SUM(Taulukko!F16:F18))/SUM(Taulukko!F16:F18)</f>
        <v>4.297053073582203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4.913901721965568</v>
      </c>
      <c r="H19" s="70">
        <f>100*(SUM(Taulukko!J28:J30)-SUM(Taulukko!J16:J18))/SUM(Taulukko!J16:J18)</f>
        <v>5.550883095037842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5.405171849310535</v>
      </c>
      <c r="N19" s="70">
        <f>100*(SUM(Taulukko!R28:R30)-SUM(Taulukko!R16:R18))/SUM(Taulukko!R16:R18)</f>
        <v>6.801966005963138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-4.2046109387237705</v>
      </c>
      <c r="Q19" s="70">
        <f>100*(SUM(Taulukko!V28:V30)-SUM(Taulukko!V16:V18))/SUM(Taulukko!V16:V18)</f>
        <v>-3.570624903080926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2.8244030306403634</v>
      </c>
      <c r="T19" s="70">
        <f>100*(SUM(Taulukko!Z28:Z30)-SUM(Taulukko!Z16:Z18))/SUM(Taulukko!Z16:Z18)</f>
        <v>3.0233054938504966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15.071427960174127</v>
      </c>
      <c r="W19" s="70">
        <f>100*(SUM(Taulukko!AD28:AD30)-SUM(Taulukko!AD16:AD18))/SUM(Taulukko!AD16:AD18)</f>
        <v>14.664152041220513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9.081275892922033</v>
      </c>
      <c r="Z19" s="70">
        <f>100*(SUM(Taulukko!AH28:AH30)-SUM(Taulukko!AH16:AH18))/SUM(Taulukko!AH16:AH18)</f>
        <v>9.525727267066642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4.209465234796573</v>
      </c>
      <c r="E20" s="70">
        <f>100*(SUM(Taulukko!F29:F31)-SUM(Taulukko!F17:F19))/SUM(Taulukko!F17:F19)</f>
        <v>4.384599364487662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5.280804694048615</v>
      </c>
      <c r="H20" s="70">
        <f>100*(SUM(Taulukko!J29:J31)-SUM(Taulukko!J17:J19))/SUM(Taulukko!J17:J19)</f>
        <v>5.695142378559463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4.784007354974428</v>
      </c>
      <c r="N20" s="70">
        <f>100*(SUM(Taulukko!R29:R31)-SUM(Taulukko!R17:R19))/SUM(Taulukko!R17:R19)</f>
        <v>6.853751224081776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-5.166243500453665</v>
      </c>
      <c r="Q20" s="70">
        <f>100*(SUM(Taulukko!V29:V31)-SUM(Taulukko!V17:V19))/SUM(Taulukko!V17:V19)</f>
        <v>-3.339008373579779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2.7362244617724323</v>
      </c>
      <c r="T20" s="70">
        <f>100*(SUM(Taulukko!Z29:Z31)-SUM(Taulukko!Z17:Z19))/SUM(Taulukko!Z17:Z19)</f>
        <v>2.848966579940524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14.82883076132585</v>
      </c>
      <c r="W20" s="70">
        <f>100*(SUM(Taulukko!AD29:AD31)-SUM(Taulukko!AD17:AD19))/SUM(Taulukko!AD17:AD19)</f>
        <v>14.717020109807782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9.442613697840553</v>
      </c>
      <c r="Z20" s="70">
        <f>100*(SUM(Taulukko!AH29:AH31)-SUM(Taulukko!AH17:AH19))/SUM(Taulukko!AH17:AH19)</f>
        <v>9.599115525949035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4.487139019827127</v>
      </c>
      <c r="E21" s="70">
        <f>100*(SUM(Taulukko!F30:F32)-SUM(Taulukko!F18:F20))/SUM(Taulukko!F18:F20)</f>
        <v>4.630364754158343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5.847953216374269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5.523642177734999</v>
      </c>
      <c r="N21" s="70">
        <f>100*(SUM(Taulukko!R30:R32)-SUM(Taulukko!R18:R20))/SUM(Taulukko!R18:R20)</f>
        <v>6.855913372283796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-3.062843917530639</v>
      </c>
      <c r="Q21" s="70">
        <f>100*(SUM(Taulukko!V30:V32)-SUM(Taulukko!V18:V20))/SUM(Taulukko!V18:V20)</f>
        <v>-2.8915224881588104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2.674181094383002</v>
      </c>
      <c r="T21" s="70">
        <f>100*(SUM(Taulukko!Z30:Z32)-SUM(Taulukko!Z18:Z20))/SUM(Taulukko!Z18:Z20)</f>
        <v>2.7045352470091433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15.095633216739238</v>
      </c>
      <c r="W21" s="70">
        <f>100*(SUM(Taulukko!AD30:AD32)-SUM(Taulukko!AD18:AD20))/SUM(Taulukko!AD18:AD20)</f>
        <v>14.772156825700485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9.739437774561894</v>
      </c>
      <c r="Z21" s="70">
        <f>100*(SUM(Taulukko!AH30:AH32)-SUM(Taulukko!AH18:AH20))/SUM(Taulukko!AH18:AH20)</f>
        <v>9.693673561889732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4.995831170983782</v>
      </c>
      <c r="E22" s="70">
        <f>100*(SUM(Taulukko!F31:F33)-SUM(Taulukko!F19:F21))/SUM(Taulukko!F19:F21)</f>
        <v>4.972960797849383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5.643650160076685</v>
      </c>
      <c r="N22" s="70">
        <f>100*(SUM(Taulukko!R31:R33)-SUM(Taulukko!R19:R21))/SUM(Taulukko!R19:R21)</f>
        <v>6.840245023963911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-2.4407556026650457</v>
      </c>
      <c r="Q22" s="70">
        <f>100*(SUM(Taulukko!V31:V33)-SUM(Taulukko!V19:V21))/SUM(Taulukko!V19:V21)</f>
        <v>-2.3230436193795727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2.852740139421191</v>
      </c>
      <c r="T22" s="70">
        <f>100*(SUM(Taulukko!Z31:Z33)-SUM(Taulukko!Z19:Z21))/SUM(Taulukko!Z19:Z21)</f>
        <v>2.5706358963233336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15.053436462354135</v>
      </c>
      <c r="W22" s="70">
        <f>100*(SUM(Taulukko!AD31:AD33)-SUM(Taulukko!AD19:AD21))/SUM(Taulukko!AD19:AD21)</f>
        <v>14.69155947505905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9.784891589749696</v>
      </c>
      <c r="Z22" s="70">
        <f>100*(SUM(Taulukko!AH31:AH33)-SUM(Taulukko!AH19:AH21))/SUM(Taulukko!AH19:AH21)</f>
        <v>9.795003155875708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5.480039026242775</v>
      </c>
      <c r="E23" s="70">
        <f>100*(SUM(Taulukko!F32:F34)-SUM(Taulukko!F20:F22))/SUM(Taulukko!F20:F22)</f>
        <v>5.3038264587882855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6.915113871635593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6.154811079017339</v>
      </c>
      <c r="N23" s="70">
        <f>100*(SUM(Taulukko!R32:R34)-SUM(Taulukko!R20:R22))/SUM(Taulukko!R20:R22)</f>
        <v>6.831660733039053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-0.6307831617916131</v>
      </c>
      <c r="Q23" s="70">
        <f>100*(SUM(Taulukko!V32:V34)-SUM(Taulukko!V20:V22))/SUM(Taulukko!V20:V22)</f>
        <v>-1.7666520363360487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2.689681212660036</v>
      </c>
      <c r="T23" s="70">
        <f>100*(SUM(Taulukko!Z32:Z34)-SUM(Taulukko!Z20:Z22))/SUM(Taulukko!Z20:Z22)</f>
        <v>2.4242549427933366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13.25733680696757</v>
      </c>
      <c r="W23" s="70">
        <f>100*(SUM(Taulukko!AD32:AD34)-SUM(Taulukko!AD20:AD22))/SUM(Taulukko!AD20:AD22)</f>
        <v>14.327601711839112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10.025595416736799</v>
      </c>
      <c r="Z23" s="70">
        <f>100*(SUM(Taulukko!AH32:AH34)-SUM(Taulukko!AH20:AH22))/SUM(Taulukko!AH20:AH22)</f>
        <v>9.897407920403008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5.891801412130239</v>
      </c>
      <c r="E24" s="70">
        <f>100*(SUM(Taulukko!F33:F35)-SUM(Taulukko!F21:F23))/SUM(Taulukko!F21:F23)</f>
        <v>5.472529247668573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7.396694214876024</v>
      </c>
      <c r="H24" s="70">
        <f>100*(SUM(Taulukko!J33:J35)-SUM(Taulukko!J21:J23))/SUM(Taulukko!J21:J23)</f>
        <v>6.878088962108727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6.559676276730948</v>
      </c>
      <c r="N24" s="70">
        <f>100*(SUM(Taulukko!R33:R35)-SUM(Taulukko!R21:R23))/SUM(Taulukko!R21:R23)</f>
        <v>6.770078201923211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-1.1531125230259758</v>
      </c>
      <c r="Q24" s="70">
        <f>100*(SUM(Taulukko!V33:V35)-SUM(Taulukko!V21:V23))/SUM(Taulukko!V21:V23)</f>
        <v>-1.2930866586271985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2.7356358941252417</v>
      </c>
      <c r="T24" s="70">
        <f>100*(SUM(Taulukko!Z33:Z35)-SUM(Taulukko!Z21:Z23))/SUM(Taulukko!Z21:Z23)</f>
        <v>2.2502459187964345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11.432159393854363</v>
      </c>
      <c r="W24" s="70">
        <f>100*(SUM(Taulukko!AD33:AD35)-SUM(Taulukko!AD21:AD23))/SUM(Taulukko!AD21:AD23)</f>
        <v>13.690450899636662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10.611594508186405</v>
      </c>
      <c r="Z24" s="70">
        <f>100*(SUM(Taulukko!AH33:AH35)-SUM(Taulukko!AH21:AH23))/SUM(Taulukko!AH21:AH23)</f>
        <v>9.984898857180735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8.76874148114494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5.649973584764041</v>
      </c>
      <c r="E25" s="70">
        <f>100*(SUM(Taulukko!F34:F36)-SUM(Taulukko!F22:F24))/SUM(Taulukko!F22:F24)</f>
        <v>5.375316650762027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7.357172215371959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6.392637846661397</v>
      </c>
      <c r="N25" s="70">
        <f>100*(SUM(Taulukko!R34:R36)-SUM(Taulukko!R22:R24))/SUM(Taulukko!R22:R24)</f>
        <v>6.598256999240126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-0.7799835978395396</v>
      </c>
      <c r="Q25" s="70">
        <f>100*(SUM(Taulukko!V34:V36)-SUM(Taulukko!V22:V24))/SUM(Taulukko!V22:V24)</f>
        <v>-0.871367079368475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1.9647218534177013</v>
      </c>
      <c r="T25" s="70">
        <f>100*(SUM(Taulukko!Z34:Z36)-SUM(Taulukko!Z22:Z24))/SUM(Taulukko!Z22:Z24)</f>
        <v>2.0565208155298875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9.897324222263835</v>
      </c>
      <c r="W25" s="70">
        <f>100*(SUM(Taulukko!AD34:AD36)-SUM(Taulukko!AD22:AD24))/SUM(Taulukko!AD22:AD24)</f>
        <v>12.935452795646917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10.156228620645445</v>
      </c>
      <c r="Z25" s="70">
        <f>100*(SUM(Taulukko!AH34:AH36)-SUM(Taulukko!AH22:AH24))/SUM(Taulukko!AH22:AH24)</f>
        <v>10.043659316172088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8.660351826792972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4.958487528653831</v>
      </c>
      <c r="E26" s="70">
        <f>100*(SUM(Taulukko!F35:F37)-SUM(Taulukko!F23:F25))/SUM(Taulukko!F23:F25)</f>
        <v>5.111306367473854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6.85994283380971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5.8847975600795746</v>
      </c>
      <c r="N26" s="70">
        <f>100*(SUM(Taulukko!R35:R37)-SUM(Taulukko!R23:R25))/SUM(Taulukko!R23:R25)</f>
        <v>6.4141054334740355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-0.6519516617279387</v>
      </c>
      <c r="Q26" s="70">
        <f>100*(SUM(Taulukko!V35:V37)-SUM(Taulukko!V23:V25))/SUM(Taulukko!V23:V25)</f>
        <v>-0.4424321437108235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1.6001094244401064</v>
      </c>
      <c r="T26" s="70">
        <f>100*(SUM(Taulukko!Z35:Z37)-SUM(Taulukko!Z23:Z25))/SUM(Taulukko!Z23:Z25)</f>
        <v>1.8837108176087383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9.97721036315364</v>
      </c>
      <c r="W26" s="70">
        <f>100*(SUM(Taulukko!AD35:AD37)-SUM(Taulukko!AD23:AD25))/SUM(Taulukko!AD23:AD25)</f>
        <v>12.250799296767207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9.969405346509825</v>
      </c>
      <c r="Z26" s="70">
        <f>100*(SUM(Taulukko!AH35:AH37)-SUM(Taulukko!AH23:AH25))/SUM(Taulukko!AH23:AH25)</f>
        <v>10.08922109842907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4.470945201189293</v>
      </c>
      <c r="E27" s="70">
        <f>100*(SUM(Taulukko!F36:F38)-SUM(Taulukko!F24:F26))/SUM(Taulukko!F24:F26)</f>
        <v>4.959207967258824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7.148659626320074</v>
      </c>
      <c r="H27" s="70">
        <f>100*(SUM(Taulukko!J36:J38)-SUM(Taulukko!J24:J26))/SUM(Taulukko!J24:J26)</f>
        <v>7.3081607795371495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5.745081788255635</v>
      </c>
      <c r="N27" s="70">
        <f>100*(SUM(Taulukko!R36:R38)-SUM(Taulukko!R24:R26))/SUM(Taulukko!R24:R26)</f>
        <v>6.407682438804731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-0.24074213115094625</v>
      </c>
      <c r="Q27" s="70">
        <f>100*(SUM(Taulukko!V36:V38)-SUM(Taulukko!V24:V26))/SUM(Taulukko!V24:V26)</f>
        <v>0.02369169316500943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1.1682222215635871</v>
      </c>
      <c r="T27" s="70">
        <f>100*(SUM(Taulukko!Z36:Z38)-SUM(Taulukko!Z24:Z26))/SUM(Taulukko!Z24:Z26)</f>
        <v>1.777156794254256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10.229120826556988</v>
      </c>
      <c r="W27" s="70">
        <f>100*(SUM(Taulukko!AD36:AD38)-SUM(Taulukko!AD24:AD26))/SUM(Taulukko!AD24:AD26)</f>
        <v>11.707676638454291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9.420541487221508</v>
      </c>
      <c r="Z27" s="70">
        <f>100*(SUM(Taulukko!AH36:AH38)-SUM(Taulukko!AH24:AH26))/SUM(Taulukko!AH24:AH26)</f>
        <v>10.15496319045088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4.657286100260483</v>
      </c>
      <c r="E28" s="70">
        <f>100*(SUM(Taulukko!F37:F39)-SUM(Taulukko!F25:F27))/SUM(Taulukko!F25:F27)</f>
        <v>5.148505612826554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7.226483649576115</v>
      </c>
      <c r="H28" s="70">
        <f>100*(SUM(Taulukko!J37:J39)-SUM(Taulukko!J25:J27))/SUM(Taulukko!J25:J27)</f>
        <v>7.474747474747475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6.335536502263369</v>
      </c>
      <c r="N28" s="70">
        <f>100*(SUM(Taulukko!R37:R39)-SUM(Taulukko!R25:R27))/SUM(Taulukko!R25:R27)</f>
        <v>6.661503464235449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0.1659855471509644</v>
      </c>
      <c r="Q28" s="70">
        <f>100*(SUM(Taulukko!V37:V39)-SUM(Taulukko!V25:V27))/SUM(Taulukko!V25:V27)</f>
        <v>0.5490353881027535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1.2232352522099297</v>
      </c>
      <c r="T28" s="70">
        <f>100*(SUM(Taulukko!Z37:Z39)-SUM(Taulukko!Z25:Z27))/SUM(Taulukko!Z25:Z27)</f>
        <v>1.7638217311288382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10.067405091894488</v>
      </c>
      <c r="W28" s="70">
        <f>100*(SUM(Taulukko!AD37:AD39)-SUM(Taulukko!AD25:AD27))/SUM(Taulukko!AD25:AD27)</f>
        <v>11.303901623039025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9.846790303986168</v>
      </c>
      <c r="Z28" s="70">
        <f>100*(SUM(Taulukko!AH37:AH39)-SUM(Taulukko!AH25:AH27))/SUM(Taulukko!AH25:AH27)</f>
        <v>10.264944472855758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5.610748698306302</v>
      </c>
      <c r="E29" s="70">
        <f>100*(SUM(Taulukko!F38:F40)-SUM(Taulukko!F26:F28))/SUM(Taulukko!F26:F28)</f>
        <v>5.658600100263927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7.392527119325021</v>
      </c>
      <c r="H29" s="70">
        <f>100*(SUM(Taulukko!J38:J40)-SUM(Taulukko!J26:J28))/SUM(Taulukko!J26:J28)</f>
        <v>7.5995174909529695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7.20512734047664</v>
      </c>
      <c r="N29" s="70">
        <f>100*(SUM(Taulukko!R38:R40)-SUM(Taulukko!R26:R28))/SUM(Taulukko!R26:R28)</f>
        <v>7.0461509842600005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0.16798390339496916</v>
      </c>
      <c r="Q29" s="70">
        <f>100*(SUM(Taulukko!V38:V40)-SUM(Taulukko!V26:V28))/SUM(Taulukko!V26:V28)</f>
        <v>1.1720287140623429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1.7121513339718437</v>
      </c>
      <c r="T29" s="70">
        <f>100*(SUM(Taulukko!Z38:Z40)-SUM(Taulukko!Z26:Z28))/SUM(Taulukko!Z26:Z28)</f>
        <v>1.8348168920684318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10.17308216387326</v>
      </c>
      <c r="W29" s="70">
        <f>100*(SUM(Taulukko!AD38:AD40)-SUM(Taulukko!AD26:AD28))/SUM(Taulukko!AD26:AD28)</f>
        <v>11.102101169960491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10.509851674766049</v>
      </c>
      <c r="Z29" s="70">
        <f>100*(SUM(Taulukko!AH38:AH40)-SUM(Taulukko!AH26:AH28))/SUM(Taulukko!AH26:AH28)</f>
        <v>10.407133627463534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6.498482097230613</v>
      </c>
      <c r="E30" s="70">
        <f>100*(SUM(Taulukko!F39:F41)-SUM(Taulukko!F27:F29))/SUM(Taulukko!F27:F29)</f>
        <v>6.241812645878269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7.766212970376303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8.61292736484415</v>
      </c>
      <c r="N30" s="70">
        <f>100*(SUM(Taulukko!R39:R41)-SUM(Taulukko!R27:R29))/SUM(Taulukko!R27:R29)</f>
        <v>7.3498980844397765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1.1597181738595612</v>
      </c>
      <c r="Q30" s="70">
        <f>100*(SUM(Taulukko!V39:V41)-SUM(Taulukko!V27:V29))/SUM(Taulukko!V27:V29)</f>
        <v>1.9411257227285788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2.1209701271813346</v>
      </c>
      <c r="T30" s="70">
        <f>100*(SUM(Taulukko!Z39:Z41)-SUM(Taulukko!Z27:Z29))/SUM(Taulukko!Z27:Z29)</f>
        <v>1.9471807319377623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10.594324816898643</v>
      </c>
      <c r="W30" s="70">
        <f>100*(SUM(Taulukko!AD39:AD41)-SUM(Taulukko!AD27:AD29))/SUM(Taulukko!AD27:AD29)</f>
        <v>11.092432358922617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11.034846077609636</v>
      </c>
      <c r="Z30" s="70">
        <f>100*(SUM(Taulukko!AH39:AH41)-SUM(Taulukko!AH27:AH29))/SUM(Taulukko!AH27:AH29)</f>
        <v>10.543700114459773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7.041033038404743</v>
      </c>
      <c r="E31" s="70">
        <f>100*(SUM(Taulukko!F40:F42)-SUM(Taulukko!F28:F30))/SUM(Taulukko!F28:F30)</f>
        <v>6.6479854137980885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8.767013610888702</v>
      </c>
      <c r="H31" s="70">
        <f>100*(SUM(Taulukko!J40:J42)-SUM(Taulukko!J28:J30))/SUM(Taulukko!J28:J30)</f>
        <v>7.848605577689251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9.079556523778614</v>
      </c>
      <c r="N31" s="70">
        <f>100*(SUM(Taulukko!R40:R42)-SUM(Taulukko!R28:R30))/SUM(Taulukko!R28:R30)</f>
        <v>7.499684467161887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2.8805808574022365</v>
      </c>
      <c r="Q31" s="70">
        <f>100*(SUM(Taulukko!V40:V42)-SUM(Taulukko!V28:V30))/SUM(Taulukko!V28:V30)</f>
        <v>2.8265522036152624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2.4792563893646564</v>
      </c>
      <c r="T31" s="70">
        <f>100*(SUM(Taulukko!Z40:Z42)-SUM(Taulukko!Z28:Z30))/SUM(Taulukko!Z28:Z30)</f>
        <v>2.0545445891704404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10.840054104467804</v>
      </c>
      <c r="W31" s="70">
        <f>100*(SUM(Taulukko!AD40:AD42)-SUM(Taulukko!AD28:AD30))/SUM(Taulukko!AD28:AD30)</f>
        <v>11.12974245002789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10.942042105243809</v>
      </c>
      <c r="Z31" s="70">
        <f>100*(SUM(Taulukko!AH40:AH42)-SUM(Taulukko!AH28:AH30))/SUM(Taulukko!AH28:AH30)</f>
        <v>10.65023295307103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7.00404445037431</v>
      </c>
      <c r="E32" s="70">
        <f>100*(SUM(Taulukko!F41:F43)-SUM(Taulukko!F29:F31))/SUM(Taulukko!F29:F31)</f>
        <v>6.79089510633242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8.837579617834391</v>
      </c>
      <c r="H32" s="70">
        <f>100*(SUM(Taulukko!J41:J43)-SUM(Taulukko!J29:J31))/SUM(Taulukko!J29:J31)</f>
        <v>7.725832012678289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9.55936342689841</v>
      </c>
      <c r="N32" s="70">
        <f>100*(SUM(Taulukko!R41:R43)-SUM(Taulukko!R29:R31))/SUM(Taulukko!R29:R31)</f>
        <v>7.585852304247816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5.014060595365307</v>
      </c>
      <c r="Q32" s="70">
        <f>100*(SUM(Taulukko!V41:V43)-SUM(Taulukko!V29:V31))/SUM(Taulukko!V29:V31)</f>
        <v>3.688721233612544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2.391793371234416</v>
      </c>
      <c r="T32" s="70">
        <f>100*(SUM(Taulukko!Z41:Z43)-SUM(Taulukko!Z29:Z31))/SUM(Taulukko!Z29:Z31)</f>
        <v>2.131597395799004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11.012736260742981</v>
      </c>
      <c r="W32" s="70">
        <f>100*(SUM(Taulukko!AD41:AD43)-SUM(Taulukko!AD29:AD31))/SUM(Taulukko!AD29:AD31)</f>
        <v>11.083248549467319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10.97190166082443</v>
      </c>
      <c r="Z32" s="70">
        <f>100*(SUM(Taulukko!AH41:AH43)-SUM(Taulukko!AH29:AH31))/SUM(Taulukko!AH29:AH31)</f>
        <v>10.727198965952283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6.816754119429237</v>
      </c>
      <c r="E33" s="70">
        <f>100*(SUM(Taulukko!F42:F44)-SUM(Taulukko!F30:F32))/SUM(Taulukko!F30:F32)</f>
        <v>6.74512254668874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7.734806629834264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9.05371403840555</v>
      </c>
      <c r="N33" s="70">
        <f>100*(SUM(Taulukko!R42:R44)-SUM(Taulukko!R30:R32))/SUM(Taulukko!R30:R32)</f>
        <v>7.700957353934068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4.794284150422733</v>
      </c>
      <c r="Q33" s="70">
        <f>100*(SUM(Taulukko!V42:V44)-SUM(Taulukko!V30:V32))/SUM(Taulukko!V30:V32)</f>
        <v>4.417236268540699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2.3691239257265586</v>
      </c>
      <c r="T33" s="70">
        <f>100*(SUM(Taulukko!Z42:Z44)-SUM(Taulukko!Z30:Z32))/SUM(Taulukko!Z30:Z32)</f>
        <v>2.1800127918015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10.729902802633722</v>
      </c>
      <c r="W33" s="70">
        <f>100*(SUM(Taulukko!AD42:AD44)-SUM(Taulukko!AD30:AD32))/SUM(Taulukko!AD30:AD32)</f>
        <v>10.92667787917296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10.88360959771164</v>
      </c>
      <c r="Z33" s="70">
        <f>100*(SUM(Taulukko!AH42:AH44)-SUM(Taulukko!AH30:AH32))/SUM(Taulukko!AH30:AH32)</f>
        <v>10.783163427563037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6.674288168314573</v>
      </c>
      <c r="E34" s="70">
        <f>100*(SUM(Taulukko!F43:F45)-SUM(Taulukko!F31:F33))/SUM(Taulukko!F31:F33)</f>
        <v>6.60802036342483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6.885758998435074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9.02414992760536</v>
      </c>
      <c r="N34" s="70">
        <f>100*(SUM(Taulukko!R43:R45)-SUM(Taulukko!R31:R33))/SUM(Taulukko!R31:R33)</f>
        <v>7.839090264136708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5.216407172074822</v>
      </c>
      <c r="Q34" s="70">
        <f>100*(SUM(Taulukko!V43:V45)-SUM(Taulukko!V31:V33))/SUM(Taulukko!V31:V33)</f>
        <v>5.042687247525491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2.0081897318440505</v>
      </c>
      <c r="T34" s="70">
        <f>100*(SUM(Taulukko!Z43:Z45)-SUM(Taulukko!Z31:Z33))/SUM(Taulukko!Z31:Z33)</f>
        <v>2.2215163727497242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10.56096240498936</v>
      </c>
      <c r="W34" s="70">
        <f>100*(SUM(Taulukko!AD43:AD45)-SUM(Taulukko!AD31:AD33))/SUM(Taulukko!AD31:AD33)</f>
        <v>10.754314403063045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11.128030541014951</v>
      </c>
      <c r="Z34" s="70">
        <f>100*(SUM(Taulukko!AH43:AH45)-SUM(Taulukko!AH31:AH33))/SUM(Taulukko!AH31:AH33)</f>
        <v>10.820560998523682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6.383420540042053</v>
      </c>
      <c r="E35" s="70">
        <f>100*(SUM(Taulukko!F44:F46)-SUM(Taulukko!F32:F34))/SUM(Taulukko!F32:F34)</f>
        <v>6.436881931060641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5.770720371804816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8.680862071089242</v>
      </c>
      <c r="N35" s="70">
        <f>100*(SUM(Taulukko!R44:R46)-SUM(Taulukko!R32:R34))/SUM(Taulukko!R32:R34)</f>
        <v>7.943694029013653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4.982384230174571</v>
      </c>
      <c r="Q35" s="70">
        <f>100*(SUM(Taulukko!V44:V46)-SUM(Taulukko!V32:V34))/SUM(Taulukko!V32:V34)</f>
        <v>5.656942106702132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2.0211072343751293</v>
      </c>
      <c r="T35" s="70">
        <f>100*(SUM(Taulukko!Z44:Z46)-SUM(Taulukko!Z32:Z34))/SUM(Taulukko!Z32:Z34)</f>
        <v>2.2855856377779133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10.551219198614167</v>
      </c>
      <c r="W35" s="70">
        <f>100*(SUM(Taulukko!AD44:AD46)-SUM(Taulukko!AD32:AD34))/SUM(Taulukko!AD32:AD34)</f>
        <v>10.626044091237388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10.872206149188395</v>
      </c>
      <c r="Z35" s="70">
        <f>100*(SUM(Taulukko!AH44:AH46)-SUM(Taulukko!AH32:AH34))/SUM(Taulukko!AH32:AH34)</f>
        <v>10.839290514972008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6.139460267315378</v>
      </c>
      <c r="E36" s="70">
        <f>100*(SUM(Taulukko!F45:F47)-SUM(Taulukko!F33:F35))/SUM(Taulukko!F33:F35)</f>
        <v>6.306780740632525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5.502116198537904</v>
      </c>
      <c r="H36" s="70">
        <f>100*(SUM(Taulukko!J45:J47)-SUM(Taulukko!J33:J35))/SUM(Taulukko!J33:J35)</f>
        <v>5.703275529865108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8.54159444454179</v>
      </c>
      <c r="N36" s="70">
        <f>100*(SUM(Taulukko!R45:R47)-SUM(Taulukko!R33:R35))/SUM(Taulukko!R33:R35)</f>
        <v>8.0071437873839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6.924754524755977</v>
      </c>
      <c r="Q36" s="70">
        <f>100*(SUM(Taulukko!V45:V47)-SUM(Taulukko!V33:V35))/SUM(Taulukko!V33:V35)</f>
        <v>6.282714923380784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2.06118374303339</v>
      </c>
      <c r="T36" s="70">
        <f>100*(SUM(Taulukko!Z45:Z47)-SUM(Taulukko!Z33:Z35))/SUM(Taulukko!Z33:Z35)</f>
        <v>2.3894675781816486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10.465593102461202</v>
      </c>
      <c r="W36" s="70">
        <f>100*(SUM(Taulukko!AD45:AD47)-SUM(Taulukko!AD33:AD35))/SUM(Taulukko!AD33:AD35)</f>
        <v>10.504860484158794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10.755511129326255</v>
      </c>
      <c r="Z36" s="70">
        <f>100*(SUM(Taulukko!AH45:AH47)-SUM(Taulukko!AH33:AH35))/SUM(Taulukko!AH33:AH35)</f>
        <v>10.84905494366264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6.1038343559479555</v>
      </c>
      <c r="E37" s="70">
        <f>100*(SUM(Taulukko!F46:F48)-SUM(Taulukko!F34:F36))/SUM(Taulukko!F34:F36)</f>
        <v>6.294935405629358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4.823889739663103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8.308011513571833</v>
      </c>
      <c r="N37" s="70">
        <f>100*(SUM(Taulukko!R46:R48)-SUM(Taulukko!R34:R36))/SUM(Taulukko!R34:R36)</f>
        <v>8.056118873779761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7.3337385390155765</v>
      </c>
      <c r="Q37" s="70">
        <f>100*(SUM(Taulukko!V46:V48)-SUM(Taulukko!V34:V36))/SUM(Taulukko!V34:V36)</f>
        <v>6.845644435316526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2.561493665597237</v>
      </c>
      <c r="T37" s="70">
        <f>100*(SUM(Taulukko!Z46:Z48)-SUM(Taulukko!Z34:Z36))/SUM(Taulukko!Z34:Z36)</f>
        <v>2.5246210361430323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10.399220878003483</v>
      </c>
      <c r="W37" s="70">
        <f>100*(SUM(Taulukko!AD46:AD48)-SUM(Taulukko!AD34:AD36))/SUM(Taulukko!AD34:AD36)</f>
        <v>10.337120863458567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10.899935235136551</v>
      </c>
      <c r="Z37" s="70">
        <f>100*(SUM(Taulukko!AH46:AH48)-SUM(Taulukko!AH34:AH36))/SUM(Taulukko!AH34:AH36)</f>
        <v>10.857987571872759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6.48435753819484</v>
      </c>
      <c r="E38" s="70">
        <f>100*(SUM(Taulukko!F47:F49)-SUM(Taulukko!F35:F37))/SUM(Taulukko!F35:F37)</f>
        <v>6.371594231364268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5.15857852502868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8.367934610034498</v>
      </c>
      <c r="N38" s="70">
        <f>100*(SUM(Taulukko!R47:R49)-SUM(Taulukko!R35:R37))/SUM(Taulukko!R35:R37)</f>
        <v>8.096526675036127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7.7280775979370455</v>
      </c>
      <c r="Q38" s="70">
        <f>100*(SUM(Taulukko!V47:V49)-SUM(Taulukko!V35:V37))/SUM(Taulukko!V35:V37)</f>
        <v>7.300365475217979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2.81745943191326</v>
      </c>
      <c r="T38" s="70">
        <f>100*(SUM(Taulukko!Z47:Z49)-SUM(Taulukko!Z35:Z37))/SUM(Taulukko!Z35:Z37)</f>
        <v>2.661782304846309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10.022489597631948</v>
      </c>
      <c r="W38" s="70">
        <f>100*(SUM(Taulukko!AD47:AD49)-SUM(Taulukko!AD35:AD37))/SUM(Taulukko!AD35:AD37)</f>
        <v>10.121790087533414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11.186241599830105</v>
      </c>
      <c r="Z38" s="70">
        <f>100*(SUM(Taulukko!AH47:AH49)-SUM(Taulukko!AH35:AH37))/SUM(Taulukko!AH35:AH37)</f>
        <v>10.856749657031813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6.776302931532665</v>
      </c>
      <c r="E39" s="70">
        <f>100*(SUM(Taulukko!F48:F50)-SUM(Taulukko!F36:F38))/SUM(Taulukko!F36:F38)</f>
        <v>6.35000234825882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7.657316148597418</v>
      </c>
      <c r="H39" s="70">
        <f>100*(SUM(Taulukko!J48:J50)-SUM(Taulukko!J36:J38))/SUM(Taulukko!J36:J38)</f>
        <v>4.388951948543309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8.530552223583507</v>
      </c>
      <c r="N39" s="70">
        <f>100*(SUM(Taulukko!R48:R50)-SUM(Taulukko!R36:R38))/SUM(Taulukko!R36:R38)</f>
        <v>8.063724736732619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8.269759829872813</v>
      </c>
      <c r="Q39" s="70">
        <f>100*(SUM(Taulukko!V48:V50)-SUM(Taulukko!V36:V38))/SUM(Taulukko!V36:V38)</f>
        <v>7.647528738845958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3.165443282176281</v>
      </c>
      <c r="T39" s="70">
        <f>100*(SUM(Taulukko!Z48:Z50)-SUM(Taulukko!Z36:Z38))/SUM(Taulukko!Z36:Z38)</f>
        <v>2.7697161643043704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9.823487534577268</v>
      </c>
      <c r="W39" s="70">
        <f>100*(SUM(Taulukko!AD48:AD50)-SUM(Taulukko!AD36:AD38))/SUM(Taulukko!AD36:AD38)</f>
        <v>9.94198108087629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11.475945642481513</v>
      </c>
      <c r="Z39" s="70">
        <f>100*(SUM(Taulukko!AH48:AH50)-SUM(Taulukko!AH36:AH38))/SUM(Taulukko!AH36:AH38)</f>
        <v>10.823511133638434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6.351735226809558</v>
      </c>
      <c r="E40" s="70">
        <f>100*(SUM(Taulukko!F49:F51)-SUM(Taulukko!F37:F39))/SUM(Taulukko!F37:F39)</f>
        <v>6.065989015334921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7.115963855421677</v>
      </c>
      <c r="H40" s="70">
        <f>100*(SUM(Taulukko!J49:J51)-SUM(Taulukko!J37:J39))/SUM(Taulukko!J37:J39)</f>
        <v>3.909774436090217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8.148438027659795</v>
      </c>
      <c r="N40" s="70">
        <f>100*(SUM(Taulukko!R49:R51)-SUM(Taulukko!R37:R39))/SUM(Taulukko!R37:R39)</f>
        <v>7.8917350235748005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8.28007776624803</v>
      </c>
      <c r="Q40" s="70">
        <f>100*(SUM(Taulukko!V49:V51)-SUM(Taulukko!V37:V39))/SUM(Taulukko!V37:V39)</f>
        <v>7.880944263682859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3.4020373175501732</v>
      </c>
      <c r="T40" s="70">
        <f>100*(SUM(Taulukko!Z49:Z51)-SUM(Taulukko!Z37:Z39))/SUM(Taulukko!Z37:Z39)</f>
        <v>2.8204791980826283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9.872808645450903</v>
      </c>
      <c r="W40" s="70">
        <f>100*(SUM(Taulukko!AD49:AD51)-SUM(Taulukko!AD37:AD39))/SUM(Taulukko!AD37:AD39)</f>
        <v>9.813800630480696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11.237023508879883</v>
      </c>
      <c r="Z40" s="70">
        <f>100*(SUM(Taulukko!AH49:AH51)-SUM(Taulukko!AH37:AH39))/SUM(Taulukko!AH37:AH39)</f>
        <v>10.742046553109212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5.583298426071775</v>
      </c>
      <c r="E41" s="70">
        <f>100*(SUM(Taulukko!F50:F52)-SUM(Taulukko!F38:F40))/SUM(Taulukko!F38:F40)</f>
        <v>5.572605203176333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6.3224841002618914</v>
      </c>
      <c r="H41" s="70">
        <f>100*(SUM(Taulukko!J50:J52)-SUM(Taulukko!J38:J40))/SUM(Taulukko!J38:J40)</f>
        <v>3.475336322869938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7.69598551181076</v>
      </c>
      <c r="N41" s="70">
        <f>100*(SUM(Taulukko!R50:R52)-SUM(Taulukko!R38:R40))/SUM(Taulukko!R38:R40)</f>
        <v>7.6221884363442305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8.210591471202346</v>
      </c>
      <c r="Q41" s="70">
        <f>100*(SUM(Taulukko!V50:V52)-SUM(Taulukko!V38:V40))/SUM(Taulukko!V38:V40)</f>
        <v>8.019803940984252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3.148971718670462</v>
      </c>
      <c r="T41" s="70">
        <f>100*(SUM(Taulukko!Z50:Z52)-SUM(Taulukko!Z38:Z40))/SUM(Taulukko!Z38:Z40)</f>
        <v>2.802241968001361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9.866060331869994</v>
      </c>
      <c r="W41" s="70">
        <f>100*(SUM(Taulukko!AD50:AD52)-SUM(Taulukko!AD38:AD40))/SUM(Taulukko!AD38:AD40)</f>
        <v>9.586585953511703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10.855431069322577</v>
      </c>
      <c r="Z41" s="70">
        <f>100*(SUM(Taulukko!AH50:AH52)-SUM(Taulukko!AH38:AH40))/SUM(Taulukko!AH38:AH40)</f>
        <v>10.61813286457288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4.839166080622916</v>
      </c>
      <c r="E42" s="70">
        <f>100*(SUM(Taulukko!F51:F53)-SUM(Taulukko!F39:F41))/SUM(Taulukko!F39:F41)</f>
        <v>5.065810803773997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2.7127461910070436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7.111810942661664</v>
      </c>
      <c r="N42" s="70">
        <f>100*(SUM(Taulukko!R51:R53)-SUM(Taulukko!R39:R41))/SUM(Taulukko!R39:R41)</f>
        <v>7.373893937366461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8.561515519979741</v>
      </c>
      <c r="Q42" s="70">
        <f>100*(SUM(Taulukko!V51:V53)-SUM(Taulukko!V39:V41))/SUM(Taulukko!V39:V41)</f>
        <v>8.07893835434202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2.716742790445763</v>
      </c>
      <c r="T42" s="70">
        <f>100*(SUM(Taulukko!Z51:Z53)-SUM(Taulukko!Z39:Z41))/SUM(Taulukko!Z39:Z41)</f>
        <v>2.739378474965746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9.267602983113104</v>
      </c>
      <c r="W42" s="70">
        <f>100*(SUM(Taulukko!AD51:AD53)-SUM(Taulukko!AD39:AD41))/SUM(Taulukko!AD39:AD41)</f>
        <v>9.13319045008224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10.550887489025316</v>
      </c>
      <c r="Z42" s="70">
        <f>100*(SUM(Taulukko!AH51:AH53)-SUM(Taulukko!AH39:AH41))/SUM(Taulukko!AH39:AH41)</f>
        <v>10.470004635797299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4.490906314394354</v>
      </c>
      <c r="E43" s="70">
        <f>100*(SUM(Taulukko!F52:F54)-SUM(Taulukko!F40:F42))/SUM(Taulukko!F40:F42)</f>
        <v>4.6983574654411875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2.097902097902094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7.256015233490437</v>
      </c>
      <c r="N43" s="70">
        <f>100*(SUM(Taulukko!R52:R54)-SUM(Taulukko!R40:R42))/SUM(Taulukko!R40:R42)</f>
        <v>7.229382511878344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8.761970447533708</v>
      </c>
      <c r="Q43" s="70">
        <f>100*(SUM(Taulukko!V52:V54)-SUM(Taulukko!V40:V42))/SUM(Taulukko!V40:V42)</f>
        <v>8.031847530711032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2.3220293147276725</v>
      </c>
      <c r="T43" s="70">
        <f>100*(SUM(Taulukko!Z52:Z54)-SUM(Taulukko!Z40:Z42))/SUM(Taulukko!Z40:Z42)</f>
        <v>2.6795921067758672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8.417812993094019</v>
      </c>
      <c r="W43" s="70">
        <f>100*(SUM(Taulukko!AD52:AD54)-SUM(Taulukko!AD40:AD42))/SUM(Taulukko!AD40:AD42)</f>
        <v>8.560278393313514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10.49984612408735</v>
      </c>
      <c r="Z43" s="70">
        <f>100*(SUM(Taulukko!AH52:AH54)-SUM(Taulukko!AH40:AH42))/SUM(Taulukko!AH40:AH42)</f>
        <v>10.308313385853511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4.331088813216096</v>
      </c>
      <c r="E44" s="70">
        <f>100*(SUM(Taulukko!F53:F55)-SUM(Taulukko!F41:F43))/SUM(Taulukko!F41:F43)</f>
        <v>4.504776106947505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7.196976996034341</v>
      </c>
      <c r="N44" s="70">
        <f>100*(SUM(Taulukko!R53:R55)-SUM(Taulukko!R41:R43))/SUM(Taulukko!R41:R43)</f>
        <v>7.15795570380942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8.378823200824366</v>
      </c>
      <c r="Q44" s="70">
        <f>100*(SUM(Taulukko!V53:V55)-SUM(Taulukko!V41:V43))/SUM(Taulukko!V41:V43)</f>
        <v>7.854596558579545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2.2824843051071366</v>
      </c>
      <c r="T44" s="70">
        <f>100*(SUM(Taulukko!Z53:Z55)-SUM(Taulukko!Z41:Z43))/SUM(Taulukko!Z41:Z43)</f>
        <v>2.6626749386812887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7.922945976089373</v>
      </c>
      <c r="W44" s="70">
        <f>100*(SUM(Taulukko!AD53:AD55)-SUM(Taulukko!AD41:AD43))/SUM(Taulukko!AD41:AD43)</f>
        <v>8.074524676117996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10.070121851085482</v>
      </c>
      <c r="Z44" s="70">
        <f>100*(SUM(Taulukko!AH53:AH55)-SUM(Taulukko!AH41:AH43))/SUM(Taulukko!AH41:AH43)</f>
        <v>10.138211559101473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4.289895723064896</v>
      </c>
      <c r="E45" s="70">
        <f>100*(SUM(Taulukko!F54:F56)-SUM(Taulukko!F42:F44))/SUM(Taulukko!F42:F44)</f>
        <v>4.468107884724501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7.1627056028476</v>
      </c>
      <c r="N45" s="70">
        <f>100*(SUM(Taulukko!R54:R56)-SUM(Taulukko!R42:R44))/SUM(Taulukko!R42:R44)</f>
        <v>7.104120644864003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8.631692496778195</v>
      </c>
      <c r="Q45" s="70">
        <f>100*(SUM(Taulukko!V54:V56)-SUM(Taulukko!V42:V44))/SUM(Taulukko!V42:V44)</f>
        <v>7.531808368486756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2.2726316837641085</v>
      </c>
      <c r="T45" s="70">
        <f>100*(SUM(Taulukko!Z54:Z56)-SUM(Taulukko!Z42:Z44))/SUM(Taulukko!Z42:Z44)</f>
        <v>2.706498663524111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7.601319070591282</v>
      </c>
      <c r="W45" s="70">
        <f>100*(SUM(Taulukko!AD54:AD56)-SUM(Taulukko!AD42:AD44))/SUM(Taulukko!AD42:AD44)</f>
        <v>7.767297674219859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9.581642137972215</v>
      </c>
      <c r="Z45" s="70">
        <f>100*(SUM(Taulukko!AH54:AH56)-SUM(Taulukko!AH42:AH44))/SUM(Taulukko!AH42:AH44)</f>
        <v>9.976342299642495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4.538888812265124</v>
      </c>
      <c r="E46" s="70">
        <f>100*(SUM(Taulukko!F55:F57)-SUM(Taulukko!F43:F45))/SUM(Taulukko!F43:F45)</f>
        <v>4.548465115724317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2.8916544655929632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6.998010779506773</v>
      </c>
      <c r="N46" s="70">
        <f>100*(SUM(Taulukko!R55:R57)-SUM(Taulukko!R43:R45))/SUM(Taulukko!R43:R45)</f>
        <v>7.054771573739199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6.765328670168154</v>
      </c>
      <c r="Q46" s="70">
        <f>100*(SUM(Taulukko!V55:V57)-SUM(Taulukko!V43:V45))/SUM(Taulukko!V43:V45)</f>
        <v>7.088020620926332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2.8086102382304836</v>
      </c>
      <c r="T46" s="70">
        <f>100*(SUM(Taulukko!Z55:Z57)-SUM(Taulukko!Z43:Z45))/SUM(Taulukko!Z43:Z45)</f>
        <v>2.802311826431266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7.7343680114500435</v>
      </c>
      <c r="W46" s="70">
        <f>100*(SUM(Taulukko!AD55:AD57)-SUM(Taulukko!AD43:AD45))/SUM(Taulukko!AD43:AD45)</f>
        <v>7.552725779682285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9.61411590878664</v>
      </c>
      <c r="Z46" s="70">
        <f>100*(SUM(Taulukko!AH55:AH57)-SUM(Taulukko!AH43:AH45))/SUM(Taulukko!AH43:AH45)</f>
        <v>9.83944594884812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4.724876964833221</v>
      </c>
      <c r="E47" s="70">
        <f>100*(SUM(Taulukko!F56:F58)-SUM(Taulukko!F44:F46))/SUM(Taulukko!F44:F46)</f>
        <v>4.6612199251447155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3.177501826150492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6.9886341097600875</v>
      </c>
      <c r="N47" s="70">
        <f>100*(SUM(Taulukko!R56:R58)-SUM(Taulukko!R44:R46))/SUM(Taulukko!R44:R46)</f>
        <v>7.026349092505799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7.022120436254033</v>
      </c>
      <c r="Q47" s="70">
        <f>100*(SUM(Taulukko!V56:V58)-SUM(Taulukko!V44:V46))/SUM(Taulukko!V44:V46)</f>
        <v>6.593779447590397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3.1325474204155523</v>
      </c>
      <c r="T47" s="70">
        <f>100*(SUM(Taulukko!Z56:Z58)-SUM(Taulukko!Z44:Z46))/SUM(Taulukko!Z44:Z46)</f>
        <v>2.9160453111557336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7.287103077749406</v>
      </c>
      <c r="W47" s="70">
        <f>100*(SUM(Taulukko!AD56:AD58)-SUM(Taulukko!AD44:AD46))/SUM(Taulukko!AD44:AD46)</f>
        <v>7.293138417970996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9.630293691254558</v>
      </c>
      <c r="Z47" s="70">
        <f>100*(SUM(Taulukko!AH56:AH58)-SUM(Taulukko!AH44:AH46))/SUM(Taulukko!AH44:AH46)</f>
        <v>9.725252403966412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4.8412046765835495</v>
      </c>
      <c r="E48" s="70">
        <f>100*(SUM(Taulukko!F57:F59)-SUM(Taulukko!F45:F47))/SUM(Taulukko!F45:F47)</f>
        <v>4.730782799504259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3.391684901531733</v>
      </c>
      <c r="H48" s="70">
        <f>100*(SUM(Taulukko!J57:J59)-SUM(Taulukko!J45:J47))/SUM(Taulukko!J45:J47)</f>
        <v>3.390448414145122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7.068854801911489</v>
      </c>
      <c r="N48" s="70">
        <f>100*(SUM(Taulukko!R57:R59)-SUM(Taulukko!R45:R47))/SUM(Taulukko!R45:R47)</f>
        <v>7.015734221735051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5.009359200222041</v>
      </c>
      <c r="Q48" s="70">
        <f>100*(SUM(Taulukko!V57:V59)-SUM(Taulukko!V45:V47))/SUM(Taulukko!V45:V47)</f>
        <v>6.117467963472127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3.215118362332548</v>
      </c>
      <c r="T48" s="70">
        <f>100*(SUM(Taulukko!Z57:Z59)-SUM(Taulukko!Z45:Z47))/SUM(Taulukko!Z45:Z47)</f>
        <v>3.0191981876584526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7.007622316696407</v>
      </c>
      <c r="W48" s="70">
        <f>100*(SUM(Taulukko!AD57:AD59)-SUM(Taulukko!AD45:AD47))/SUM(Taulukko!AD45:AD47)</f>
        <v>6.99265622898158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9.694716219401792</v>
      </c>
      <c r="Z48" s="70">
        <f>100*(SUM(Taulukko!AH57:AH59)-SUM(Taulukko!AH45:AH47))/SUM(Taulukko!AH45:AH47)</f>
        <v>9.621736864810545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4.7608290797461885</v>
      </c>
      <c r="E49" s="70">
        <f>100*(SUM(Taulukko!F58:F60)-SUM(Taulukko!F46:F48))/SUM(Taulukko!F46:F48)</f>
        <v>4.740603786994513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7.008755060048139</v>
      </c>
      <c r="N49" s="70">
        <f>100*(SUM(Taulukko!R58:R60)-SUM(Taulukko!R46:R48))/SUM(Taulukko!R46:R48)</f>
        <v>6.983841776041143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5.6838478100490795</v>
      </c>
      <c r="Q49" s="70">
        <f>100*(SUM(Taulukko!V58:V60)-SUM(Taulukko!V46:V48))/SUM(Taulukko!V46:V48)</f>
        <v>5.717119837015898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3.1521502992407955</v>
      </c>
      <c r="T49" s="70">
        <f>100*(SUM(Taulukko!Z58:Z60)-SUM(Taulukko!Z46:Z48))/SUM(Taulukko!Z46:Z48)</f>
        <v>3.1103397781815394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6.545674074633066</v>
      </c>
      <c r="W49" s="70">
        <f>100*(SUM(Taulukko!AD58:AD60)-SUM(Taulukko!AD46:AD48))/SUM(Taulukko!AD46:AD48)</f>
        <v>6.758877793455826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9.469225968619977</v>
      </c>
      <c r="Z49" s="70">
        <f>100*(SUM(Taulukko!AH58:AH60)-SUM(Taulukko!AH46:AH48))/SUM(Taulukko!AH46:AH48)</f>
        <v>9.522220193076684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4.701439557839097</v>
      </c>
      <c r="E50" s="70">
        <f>100*(SUM(Taulukko!F59:F61)-SUM(Taulukko!F47:F49))/SUM(Taulukko!F47:F49)</f>
        <v>4.727954834384205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7.0833905051309625</v>
      </c>
      <c r="N50" s="70">
        <f>100*(SUM(Taulukko!R59:R61)-SUM(Taulukko!R47:R49))/SUM(Taulukko!R47:R49)</f>
        <v>6.8871047440007995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4.783529220364902</v>
      </c>
      <c r="Q50" s="70">
        <f>100*(SUM(Taulukko!V59:V61)-SUM(Taulukko!V47:V49))/SUM(Taulukko!V47:V49)</f>
        <v>5.393381910715345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3.173449905461857</v>
      </c>
      <c r="T50" s="70">
        <f>100*(SUM(Taulukko!Z59:Z61)-SUM(Taulukko!Z47:Z49))/SUM(Taulukko!Z47:Z49)</f>
        <v>3.202350053462093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6.652078528224474</v>
      </c>
      <c r="W50" s="70">
        <f>100*(SUM(Taulukko!AD59:AD61)-SUM(Taulukko!AD47:AD49))/SUM(Taulukko!AD47:AD49)</f>
        <v>6.656414853377189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9.291403592273769</v>
      </c>
      <c r="Z50" s="70">
        <f>100*(SUM(Taulukko!AH59:AH61)-SUM(Taulukko!AH47:AH49))/SUM(Taulukko!AH47:AH49)</f>
        <v>9.430866442481932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4.621478760901573</v>
      </c>
      <c r="E51" s="70">
        <f>100*(SUM(Taulukko!F60:F62)-SUM(Taulukko!F48:F50))/SUM(Taulukko!F48:F50)</f>
        <v>4.75281361850846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0.9507042253521086</v>
      </c>
      <c r="H51" s="70">
        <f>100*(SUM(Taulukko!J60:J62)-SUM(Taulukko!J48:J50))/SUM(Taulukko!J48:J50)</f>
        <v>4.095686843059084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6.788175243634051</v>
      </c>
      <c r="N51" s="70">
        <f>100*(SUM(Taulukko!R60:R62)-SUM(Taulukko!R48:R50))/SUM(Taulukko!R48:R50)</f>
        <v>6.710037236524545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3.8723725866770122</v>
      </c>
      <c r="Q51" s="70">
        <f>100*(SUM(Taulukko!V60:V62)-SUM(Taulukko!V48:V50))/SUM(Taulukko!V48:V50)</f>
        <v>5.182219794719358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3.3833916554317507</v>
      </c>
      <c r="T51" s="70">
        <f>100*(SUM(Taulukko!Z60:Z62)-SUM(Taulukko!Z48:Z50))/SUM(Taulukko!Z48:Z50)</f>
        <v>3.30208258988096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6.680342061306672</v>
      </c>
      <c r="W51" s="70">
        <f>100*(SUM(Taulukko!AD60:AD62)-SUM(Taulukko!AD48:AD50))/SUM(Taulukko!AD48:AD50)</f>
        <v>6.6096335817400735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9.279506132726839</v>
      </c>
      <c r="Z51" s="70">
        <f>100*(SUM(Taulukko!AH60:AH62)-SUM(Taulukko!AH48:AH50))/SUM(Taulukko!AH48:AH50)</f>
        <v>9.353187204709155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4.7017770696421985</v>
      </c>
      <c r="E52" s="70">
        <f>100*(SUM(Taulukko!F61:F63)-SUM(Taulukko!F49:F51))/SUM(Taulukko!F49:F51)</f>
        <v>4.87775066905831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1.3356766256590549</v>
      </c>
      <c r="H52" s="70">
        <f>100*(SUM(Taulukko!J61:J63)-SUM(Taulukko!J49:J51))/SUM(Taulukko!J49:J51)</f>
        <v>4.413892908827803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6.353938327920257</v>
      </c>
      <c r="N52" s="70">
        <f>100*(SUM(Taulukko!R61:R63)-SUM(Taulukko!R49:R51))/SUM(Taulukko!R49:R51)</f>
        <v>6.516630463572281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4.039077757864608</v>
      </c>
      <c r="Q52" s="70">
        <f>100*(SUM(Taulukko!V61:V63)-SUM(Taulukko!V49:V51))/SUM(Taulukko!V49:V51)</f>
        <v>5.16285168744333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3.1436133254835728</v>
      </c>
      <c r="T52" s="70">
        <f>100*(SUM(Taulukko!Z61:Z63)-SUM(Taulukko!Z49:Z51))/SUM(Taulukko!Z49:Z51)</f>
        <v>3.4171444927722052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6.545880921688435</v>
      </c>
      <c r="W52" s="70">
        <f>100*(SUM(Taulukko!AD61:AD63)-SUM(Taulukko!AD49:AD51))/SUM(Taulukko!AD49:AD51)</f>
        <v>6.532213320313367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8.744108915848685</v>
      </c>
      <c r="Z52" s="70">
        <f>100*(SUM(Taulukko!AH61:AH63)-SUM(Taulukko!AH49:AH51))/SUM(Taulukko!AH49:AH51)</f>
        <v>9.298929199775749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5.467306981898763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5.002828649138712</v>
      </c>
      <c r="E53" s="70">
        <f>100*(SUM(Taulukko!F62:F64)-SUM(Taulukko!F50:F52))/SUM(Taulukko!F50:F52)</f>
        <v>5.133727043974507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2.2519352568613775</v>
      </c>
      <c r="H53" s="70">
        <f>100*(SUM(Taulukko!J62:J64)-SUM(Taulukko!J50:J52))/SUM(Taulukko!J50:J52)</f>
        <v>4.730949801372345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6.131550912251953</v>
      </c>
      <c r="N53" s="70">
        <f>100*(SUM(Taulukko!R62:R64)-SUM(Taulukko!R50:R52))/SUM(Taulukko!R50:R52)</f>
        <v>6.415066906266934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4.9762754617193705</v>
      </c>
      <c r="Q53" s="70">
        <f>100*(SUM(Taulukko!V62:V64)-SUM(Taulukko!V50:V52))/SUM(Taulukko!V50:V52)</f>
        <v>5.315759946905833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3.0898761467501608</v>
      </c>
      <c r="T53" s="70">
        <f>100*(SUM(Taulukko!Z62:Z64)-SUM(Taulukko!Z50:Z52))/SUM(Taulukko!Z50:Z52)</f>
        <v>3.573759041238172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6.173876183659358</v>
      </c>
      <c r="W53" s="70">
        <f>100*(SUM(Taulukko!AD62:AD64)-SUM(Taulukko!AD50:AD52))/SUM(Taulukko!AD50:AD52)</f>
        <v>6.543232643536951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8.690844009974976</v>
      </c>
      <c r="Z53" s="70">
        <f>100*(SUM(Taulukko!AH62:AH64)-SUM(Taulukko!AH50:AH52))/SUM(Taulukko!AH50:AH52)</f>
        <v>9.288443061719358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5.425996183650786</v>
      </c>
      <c r="E54" s="70">
        <f>100*(SUM(Taulukko!F63:F65)-SUM(Taulukko!F51:F53))/SUM(Taulukko!F51:F53)</f>
        <v>5.499035897881149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5.535455861070917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6.4938068253093935</v>
      </c>
      <c r="N54" s="70">
        <f>100*(SUM(Taulukko!R63:R65)-SUM(Taulukko!R51:R53))/SUM(Taulukko!R51:R53)</f>
        <v>6.432179098642541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10.631301596659855</v>
      </c>
      <c r="Q54" s="70">
        <f>100*(SUM(Taulukko!V63:V65)-SUM(Taulukko!V51:V53))/SUM(Taulukko!V51:V53)</f>
        <v>5.533006531537844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3.5187397192099557</v>
      </c>
      <c r="T54" s="70">
        <f>100*(SUM(Taulukko!Z63:Z65)-SUM(Taulukko!Z51:Z53))/SUM(Taulukko!Z51:Z53)</f>
        <v>3.7884004797855146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6.718911814054394</v>
      </c>
      <c r="W54" s="70">
        <f>100*(SUM(Taulukko!AD63:AD65)-SUM(Taulukko!AD51:AD53))/SUM(Taulukko!AD51:AD53)</f>
        <v>6.790287198329217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8.70866971555916</v>
      </c>
      <c r="Z54" s="70">
        <f>100*(SUM(Taulukko!AH63:AH65)-SUM(Taulukko!AH51:AH53))/SUM(Taulukko!AH51:AH53)</f>
        <v>9.334466508395519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5.93948006274496</v>
      </c>
      <c r="E55" s="70">
        <f>100*(SUM(Taulukko!F64:F66)-SUM(Taulukko!F52:F54))/SUM(Taulukko!F52:F54)</f>
        <v>5.920220221484224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12.4468496327793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6.49819898831256</v>
      </c>
      <c r="N55" s="70">
        <f>100*(SUM(Taulukko!R64:R66)-SUM(Taulukko!R52:R54))/SUM(Taulukko!R52:R54)</f>
        <v>6.497771488495383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10.271742215290343</v>
      </c>
      <c r="Q55" s="70">
        <f>100*(SUM(Taulukko!V64:V66)-SUM(Taulukko!V52:V54))/SUM(Taulukko!V52:V54)</f>
        <v>5.739323328239348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4.091131418293661</v>
      </c>
      <c r="T55" s="70">
        <f>100*(SUM(Taulukko!Z64:Z66)-SUM(Taulukko!Z52:Z54))/SUM(Taulukko!Z52:Z54)</f>
        <v>4.039982592382907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7.280803427116983</v>
      </c>
      <c r="W55" s="70">
        <f>100*(SUM(Taulukko!AD64:AD66)-SUM(Taulukko!AD52:AD54))/SUM(Taulukko!AD52:AD54)</f>
        <v>7.154375583069061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8.964198308780464</v>
      </c>
      <c r="Z55" s="70">
        <f>100*(SUM(Taulukko!AH64:AH66)-SUM(Taulukko!AH52:AH54))/SUM(Taulukko!AH52:AH54)</f>
        <v>9.435715670174035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6.421560616194505</v>
      </c>
      <c r="E56" s="70">
        <f>100*(SUM(Taulukko!F65:F67)-SUM(Taulukko!F53:F55))/SUM(Taulukko!F53:F55)</f>
        <v>6.330587347458199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5.134649910233398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6.686823547599072</v>
      </c>
      <c r="N56" s="70">
        <f>100*(SUM(Taulukko!R65:R67)-SUM(Taulukko!R53:R55))/SUM(Taulukko!R53:R55)</f>
        <v>6.537936715061076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10.14308454604352</v>
      </c>
      <c r="Q56" s="70">
        <f>100*(SUM(Taulukko!V65:V67)-SUM(Taulukko!V53:V55))/SUM(Taulukko!V53:V55)</f>
        <v>5.960785333431587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4.676449081345153</v>
      </c>
      <c r="T56" s="70">
        <f>100*(SUM(Taulukko!Z65:Z67)-SUM(Taulukko!Z53:Z55))/SUM(Taulukko!Z53:Z55)</f>
        <v>4.28455987239215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7.611404560649428</v>
      </c>
      <c r="W56" s="70">
        <f>100*(SUM(Taulukko!AD65:AD67)-SUM(Taulukko!AD53:AD55))/SUM(Taulukko!AD53:AD55)</f>
        <v>7.414625627402422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9.606817344288274</v>
      </c>
      <c r="Z56" s="70">
        <f>100*(SUM(Taulukko!AH65:AH67)-SUM(Taulukko!AH53:AH55))/SUM(Taulukko!AH53:AH55)</f>
        <v>9.57494258651925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6.979590869157015</v>
      </c>
      <c r="E57" s="70">
        <f>100*(SUM(Taulukko!F66:F68)-SUM(Taulukko!F54:F56))/SUM(Taulukko!F54:F56)</f>
        <v>6.624284660315099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12.949640287769757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6.516517031781489</v>
      </c>
      <c r="N57" s="70">
        <f>100*(SUM(Taulukko!R66:R68)-SUM(Taulukko!R54:R56))/SUM(Taulukko!R54:R56)</f>
        <v>6.508952069222423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5.651182333621517</v>
      </c>
      <c r="Q57" s="70">
        <f>100*(SUM(Taulukko!V66:V68)-SUM(Taulukko!V54:V56))/SUM(Taulukko!V54:V56)</f>
        <v>6.251916308595862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4.952483587971551</v>
      </c>
      <c r="T57" s="70">
        <f>100*(SUM(Taulukko!Z66:Z68)-SUM(Taulukko!Z54:Z56))/SUM(Taulukko!Z54:Z56)</f>
        <v>4.482136010659575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7.7008157057928734</v>
      </c>
      <c r="W57" s="70">
        <f>100*(SUM(Taulukko!AD66:AD68)-SUM(Taulukko!AD54:AD56))/SUM(Taulukko!AD54:AD56)</f>
        <v>7.456738767219345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9.985294106719158</v>
      </c>
      <c r="Z57" s="70">
        <f>100*(SUM(Taulukko!AH66:AH68)-SUM(Taulukko!AH54:AH56))/SUM(Taulukko!AH54:AH56)</f>
        <v>9.72184837079971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6.824502999546433</v>
      </c>
      <c r="E58" s="70">
        <f>100*(SUM(Taulukko!F67:F69)-SUM(Taulukko!F55:F57))/SUM(Taulukko!F55:F57)</f>
        <v>6.728330252530741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5.54371002132197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6.549592855751945</v>
      </c>
      <c r="N58" s="70">
        <f>100*(SUM(Taulukko!R67:R69)-SUM(Taulukko!R55:R57))/SUM(Taulukko!R55:R57)</f>
        <v>6.405762465259809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7.0598631838468755</v>
      </c>
      <c r="Q58" s="70">
        <f>100*(SUM(Taulukko!V67:V69)-SUM(Taulukko!V55:V57))/SUM(Taulukko!V55:V57)</f>
        <v>6.5901588387503045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4.871274511209659</v>
      </c>
      <c r="T58" s="70">
        <f>100*(SUM(Taulukko!Z67:Z69)-SUM(Taulukko!Z55:Z57))/SUM(Taulukko!Z55:Z57)</f>
        <v>4.62044117251377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7.178071386314335</v>
      </c>
      <c r="W58" s="70">
        <f>100*(SUM(Taulukko!AD67:AD69)-SUM(Taulukko!AD55:AD57))/SUM(Taulukko!AD55:AD57)</f>
        <v>7.350225880374262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10.008888156384453</v>
      </c>
      <c r="Z58" s="70">
        <f>100*(SUM(Taulukko!AH67:AH69)-SUM(Taulukko!AH55:AH57))/SUM(Taulukko!AH55:AH57)</f>
        <v>9.857393403388276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6.671599195204096</v>
      </c>
      <c r="E59" s="70">
        <f>100*(SUM(Taulukko!F68:F70)-SUM(Taulukko!F56:F58))/SUM(Taulukko!F56:F58)</f>
        <v>6.72523389667066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5.8053097345132665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6.293174893120998</v>
      </c>
      <c r="N59" s="70">
        <f>100*(SUM(Taulukko!R68:R70)-SUM(Taulukko!R56:R58))/SUM(Taulukko!R56:R58)</f>
        <v>6.240628183151823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6.950826317251981</v>
      </c>
      <c r="Q59" s="70">
        <f>100*(SUM(Taulukko!V68:V70)-SUM(Taulukko!V56:V58))/SUM(Taulukko!V56:V58)</f>
        <v>6.904112806609383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4.672702667331228</v>
      </c>
      <c r="T59" s="70">
        <f>100*(SUM(Taulukko!Z68:Z70)-SUM(Taulukko!Z56:Z58))/SUM(Taulukko!Z56:Z58)</f>
        <v>4.719768327234305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7.281584554953657</v>
      </c>
      <c r="W59" s="70">
        <f>100*(SUM(Taulukko!AD68:AD70)-SUM(Taulukko!AD56:AD58))/SUM(Taulukko!AD56:AD58)</f>
        <v>7.262962174316085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9.907633744608203</v>
      </c>
      <c r="Z59" s="70">
        <f>100*(SUM(Taulukko!AH68:AH70)-SUM(Taulukko!AH56:AH58))/SUM(Taulukko!AH56:AH58)</f>
        <v>9.985416519239028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6.522523791497558</v>
      </c>
      <c r="E60" s="70">
        <f>100*(SUM(Taulukko!F69:F71)-SUM(Taulukko!F57:F59))/SUM(Taulukko!F57:F59)</f>
        <v>6.77166554147716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6.067019400352749</v>
      </c>
      <c r="H60" s="70">
        <f>100*(SUM(Taulukko!J69:J71)-SUM(Taulukko!J57:J59))/SUM(Taulukko!J57:J59)</f>
        <v>6.1001410437235375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5.8986834172263345</v>
      </c>
      <c r="N60" s="70">
        <f>100*(SUM(Taulukko!R69:R71)-SUM(Taulukko!R57:R59))/SUM(Taulukko!R57:R59)</f>
        <v>6.069684432290171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7.684266734080705</v>
      </c>
      <c r="Q60" s="70">
        <f>100*(SUM(Taulukko!V69:V71)-SUM(Taulukko!V57:V59))/SUM(Taulukko!V57:V59)</f>
        <v>7.159907943020654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4.689255739751667</v>
      </c>
      <c r="T60" s="70">
        <f>100*(SUM(Taulukko!Z69:Z71)-SUM(Taulukko!Z57:Z59))/SUM(Taulukko!Z57:Z59)</f>
        <v>4.809613811626071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7.1697743393924425</v>
      </c>
      <c r="W60" s="70">
        <f>100*(SUM(Taulukko!AD69:AD71)-SUM(Taulukko!AD57:AD59))/SUM(Taulukko!AD57:AD59)</f>
        <v>7.225431678362062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9.821276362133888</v>
      </c>
      <c r="Z60" s="70">
        <f>100*(SUM(Taulukko!AH69:AH71)-SUM(Taulukko!AH57:AH59))/SUM(Taulukko!AH57:AH59)</f>
        <v>10.121862034509485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6.876483317658801</v>
      </c>
      <c r="E61" s="70">
        <f>100*(SUM(Taulukko!F70:F72)-SUM(Taulukko!F58:F60))/SUM(Taulukko!F58:F60)</f>
        <v>6.942841549016301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6.7182553640520455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5.867899985547047</v>
      </c>
      <c r="N61" s="70">
        <f>100*(SUM(Taulukko!R70:R72)-SUM(Taulukko!R58:R60))/SUM(Taulukko!R58:R60)</f>
        <v>5.980264811866257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7.3337398857051905</v>
      </c>
      <c r="Q61" s="70">
        <f>100*(SUM(Taulukko!V70:V72)-SUM(Taulukko!V58:V60))/SUM(Taulukko!V58:V60)</f>
        <v>7.35680706403778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4.679930724049857</v>
      </c>
      <c r="T61" s="70">
        <f>100*(SUM(Taulukko!Z70:Z72)-SUM(Taulukko!Z58:Z60))/SUM(Taulukko!Z58:Z60)</f>
        <v>4.909849181126584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7.293061074163001</v>
      </c>
      <c r="W61" s="70">
        <f>100*(SUM(Taulukko!AD70:AD72)-SUM(Taulukko!AD58:AD60))/SUM(Taulukko!AD58:AD60)</f>
        <v>7.175967668367428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9.990066404666734</v>
      </c>
      <c r="Z61" s="70">
        <f>100*(SUM(Taulukko!AH70:AH72)-SUM(Taulukko!AH58:AH60))/SUM(Taulukko!AH58:AH60)</f>
        <v>10.280419508044012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7.1377215592001795</v>
      </c>
      <c r="E62" s="70">
        <f>100*(SUM(Taulukko!F71:F73)-SUM(Taulukko!F59:F61))/SUM(Taulukko!F59:F61)</f>
        <v>7.202927348035386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12.481857764876624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5.827442205132788</v>
      </c>
      <c r="N62" s="70">
        <f>100*(SUM(Taulukko!R71:R73)-SUM(Taulukko!R59:R61))/SUM(Taulukko!R59:R61)</f>
        <v>6.018663989789314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7.955366929450137</v>
      </c>
      <c r="Q62" s="70">
        <f>100*(SUM(Taulukko!V71:V73)-SUM(Taulukko!V59:V61))/SUM(Taulukko!V59:V61)</f>
        <v>7.49943732510558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4.910997566641476</v>
      </c>
      <c r="T62" s="70">
        <f>100*(SUM(Taulukko!Z71:Z73)-SUM(Taulukko!Z59:Z61))/SUM(Taulukko!Z59:Z61)</f>
        <v>5.026941437251428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7.113722569887526</v>
      </c>
      <c r="W62" s="70">
        <f>100*(SUM(Taulukko!AD71:AD73)-SUM(Taulukko!AD59:AD61))/SUM(Taulukko!AD59:AD61)</f>
        <v>7.05433967678365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10.334754671959685</v>
      </c>
      <c r="Z62" s="70">
        <f>100*(SUM(Taulukko!AH71:AH73)-SUM(Taulukko!AH59:AH61))/SUM(Taulukko!AH59:AH61)</f>
        <v>10.461169317309018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7.441878944264853</v>
      </c>
      <c r="E63" s="70">
        <f>100*(SUM(Taulukko!F72:F74)-SUM(Taulukko!F60:F62))/SUM(Taulukko!F60:F62)</f>
        <v>7.514346546219904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6.766655040111627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12.535919540229878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6.0663136276985155</v>
      </c>
      <c r="N63" s="70">
        <f>100*(SUM(Taulukko!R72:R74)-SUM(Taulukko!R60:R62))/SUM(Taulukko!R60:R62)</f>
        <v>6.175617778162433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9.223182600839452</v>
      </c>
      <c r="Q63" s="70">
        <f>100*(SUM(Taulukko!V72:V74)-SUM(Taulukko!V60:V62))/SUM(Taulukko!V60:V62)</f>
        <v>7.515596861049019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4.917615130743149</v>
      </c>
      <c r="T63" s="70">
        <f>100*(SUM(Taulukko!Z72:Z74)-SUM(Taulukko!Z60:Z62))/SUM(Taulukko!Z60:Z62)</f>
        <v>5.160852563961532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6.881154370417566</v>
      </c>
      <c r="W63" s="70">
        <f>100*(SUM(Taulukko!AD72:AD74)-SUM(Taulukko!AD60:AD62))/SUM(Taulukko!AD60:AD62)</f>
        <v>6.853993955102529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10.485081838048364</v>
      </c>
      <c r="Z63" s="70">
        <f>100*(SUM(Taulukko!AH72:AH74)-SUM(Taulukko!AH60:AH62))/SUM(Taulukko!AH60:AH62)</f>
        <v>10.656942371724085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7.914066306450728</v>
      </c>
      <c r="E64" s="70">
        <f>100*(SUM(Taulukko!F73:F75)-SUM(Taulukko!F61:F63))/SUM(Taulukko!F61:F63)</f>
        <v>7.849771582909117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6.729101630246263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12.185618136733986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6.511487813066914</v>
      </c>
      <c r="N64" s="70">
        <f>100*(SUM(Taulukko!R73:R75)-SUM(Taulukko!R61:R63))/SUM(Taulukko!R61:R63)</f>
        <v>6.364641226955355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8.242218008347995</v>
      </c>
      <c r="Q64" s="70">
        <f>100*(SUM(Taulukko!V73:V75)-SUM(Taulukko!V61:V63))/SUM(Taulukko!V61:V63)</f>
        <v>7.311255835220702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5.36574997771698</v>
      </c>
      <c r="T64" s="70">
        <f>100*(SUM(Taulukko!Z73:Z75)-SUM(Taulukko!Z61:Z63))/SUM(Taulukko!Z61:Z63)</f>
        <v>5.304155255599354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6.660388032116887</v>
      </c>
      <c r="W64" s="70">
        <f>100*(SUM(Taulukko!AD73:AD75)-SUM(Taulukko!AD61:AD63))/SUM(Taulukko!AD61:AD63)</f>
        <v>6.602419812085585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11.287843611026041</v>
      </c>
      <c r="Z64" s="70">
        <f>100*(SUM(Taulukko!AH73:AH75)-SUM(Taulukko!AH61:AH63))/SUM(Taulukko!AH61:AH63)</f>
        <v>10.85230168913576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9.772329246935193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8.37198876997831</v>
      </c>
      <c r="E65" s="70">
        <f>100*(SUM(Taulukko!F74:F76)-SUM(Taulukko!F62:F64))/SUM(Taulukko!F62:F64)</f>
        <v>8.11261202825306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6.675843083275972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6.84411928206201</v>
      </c>
      <c r="N65" s="70">
        <f>100*(SUM(Taulukko!R74:R76)-SUM(Taulukko!R62:R64))/SUM(Taulukko!R62:R64)</f>
        <v>6.446787934797114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13.651514596534938</v>
      </c>
      <c r="Q65" s="70">
        <f>100*(SUM(Taulukko!V74:V76)-SUM(Taulukko!V62:V64))/SUM(Taulukko!V62:V64)</f>
        <v>6.920715562235679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5.880279822689997</v>
      </c>
      <c r="T65" s="70">
        <f>100*(SUM(Taulukko!Z74:Z76)-SUM(Taulukko!Z62:Z64))/SUM(Taulukko!Z62:Z64)</f>
        <v>5.42670634244831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6.434937451347005</v>
      </c>
      <c r="W65" s="70">
        <f>100*(SUM(Taulukko!AD74:AD76)-SUM(Taulukko!AD62:AD64))/SUM(Taulukko!AD62:AD64)</f>
        <v>6.2606864939955775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11.43660721256881</v>
      </c>
      <c r="Z65" s="70">
        <f>100*(SUM(Taulukko!AH74:AH76)-SUM(Taulukko!AH62:AH64))/SUM(Taulukko!AH62:AH64)</f>
        <v>11.0212209410838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8.488479398682218</v>
      </c>
      <c r="E66" s="70">
        <f>100*(SUM(Taulukko!F75:F77)-SUM(Taulukko!F63:F65))/SUM(Taulukko!F63:F65)</f>
        <v>8.181916689870084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7.164895440521096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6.3548937140765505</v>
      </c>
      <c r="N66" s="70">
        <f>100*(SUM(Taulukko!R75:R77)-SUM(Taulukko!R63:R65))/SUM(Taulukko!R63:R65)</f>
        <v>6.3628809866650835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11.628087969388986</v>
      </c>
      <c r="Q66" s="70">
        <f>100*(SUM(Taulukko!V75:V77)-SUM(Taulukko!V63:V65))/SUM(Taulukko!V63:V65)</f>
        <v>6.454919378305117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5.7774775514011925</v>
      </c>
      <c r="T66" s="70">
        <f>100*(SUM(Taulukko!Z75:Z77)-SUM(Taulukko!Z63:Z65))/SUM(Taulukko!Z63:Z65)</f>
        <v>5.497442883820662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5.665848304348716</v>
      </c>
      <c r="W66" s="70">
        <f>100*(SUM(Taulukko!AD75:AD77)-SUM(Taulukko!AD63:AD65))/SUM(Taulukko!AD63:AD65)</f>
        <v>5.862283334741832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11.443674687081598</v>
      </c>
      <c r="Z66" s="70">
        <f>100*(SUM(Taulukko!AH75:AH77)-SUM(Taulukko!AH63:AH65))/SUM(Taulukko!AH63:AH65)</f>
        <v>11.153641959627684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8.244559006613155</v>
      </c>
      <c r="E67" s="70">
        <f>100*(SUM(Taulukko!F76:F78)-SUM(Taulukko!F64:F66))/SUM(Taulukko!F64:F66)</f>
        <v>8.013048355007342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7.145299145299138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10.931591612237865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6.187441556155445</v>
      </c>
      <c r="N67" s="70">
        <f>100*(SUM(Taulukko!R76:R78)-SUM(Taulukko!R64:R66))/SUM(Taulukko!R64:R66)</f>
        <v>6.184928262459891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14.031435241042868</v>
      </c>
      <c r="Q67" s="70">
        <f>100*(SUM(Taulukko!V76:V78)-SUM(Taulukko!V64:V66))/SUM(Taulukko!V64:V66)</f>
        <v>5.998422307569044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5.605780129214662</v>
      </c>
      <c r="T67" s="70">
        <f>100*(SUM(Taulukko!Z76:Z78)-SUM(Taulukko!Z64:Z66))/SUM(Taulukko!Z64:Z66)</f>
        <v>5.5211435196795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5.488968924051877</v>
      </c>
      <c r="W67" s="70">
        <f>100*(SUM(Taulukko!AD76:AD78)-SUM(Taulukko!AD64:AD66))/SUM(Taulukko!AD64:AD66)</f>
        <v>5.548421096237775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11.589776684908156</v>
      </c>
      <c r="Z67" s="70">
        <f>100*(SUM(Taulukko!AH76:AH78)-SUM(Taulukko!AH64:AH66))/SUM(Taulukko!AH64:AH66)</f>
        <v>11.253441852514708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7.637749624366862</v>
      </c>
      <c r="E68" s="70">
        <f>100*(SUM(Taulukko!F77:F79)-SUM(Taulukko!F65:F67))/SUM(Taulukko!F65:F67)</f>
        <v>7.686197671759515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7.54781420765026</v>
      </c>
      <c r="H68" s="70">
        <f>100*(SUM(Taulukko!J77:J79)-SUM(Taulukko!J65:J67))/SUM(Taulukko!J65:J67)</f>
        <v>7.079646017699118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10.28610354223433</v>
      </c>
      <c r="K68" s="70">
        <f>100*(SUM(Taulukko!N77:N79)-SUM(Taulukko!N65:N67))/SUM(Taulukko!N65:N67)</f>
        <v>9.965986394557826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5.419695300100074</v>
      </c>
      <c r="N68" s="70">
        <f>100*(SUM(Taulukko!R77:R79)-SUM(Taulukko!R65:R67))/SUM(Taulukko!R65:R67)</f>
        <v>6.008439063371231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9.164656323351185</v>
      </c>
      <c r="Q68" s="70">
        <f>100*(SUM(Taulukko!V77:V79)-SUM(Taulukko!V65:V67))/SUM(Taulukko!V65:V67)</f>
        <v>5.599287802111492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5.1885271016432215</v>
      </c>
      <c r="T68" s="70">
        <f>100*(SUM(Taulukko!Z77:Z79)-SUM(Taulukko!Z65:Z67))/SUM(Taulukko!Z65:Z67)</f>
        <v>5.531425444920912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5.241840781988297</v>
      </c>
      <c r="W68" s="70">
        <f>100*(SUM(Taulukko!AD77:AD79)-SUM(Taulukko!AD65:AD67))/SUM(Taulukko!AD65:AD67)</f>
        <v>5.365451519479291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11.32587651223863</v>
      </c>
      <c r="Z68" s="70">
        <f>100*(SUM(Taulukko!AH77:AH79)-SUM(Taulukko!AH65:AH67))/SUM(Taulukko!AH65:AH67)</f>
        <v>11.32810173403795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7.257489420735778</v>
      </c>
      <c r="E69" s="70">
        <f>100*(SUM(Taulukko!F78:F80)-SUM(Taulukko!F66:F68))/SUM(Taulukko!F66:F68)</f>
        <v>7.34259553621059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5.366666666666674</v>
      </c>
      <c r="H69" s="70">
        <f>100*(SUM(Taulukko!J78:J80)-SUM(Taulukko!J66:J68))/SUM(Taulukko!J66:J68)</f>
        <v>6.8405011852353494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8.481394569225635</v>
      </c>
      <c r="K69" s="70">
        <f>100*(SUM(Taulukko!N78:N80)-SUM(Taulukko!N66:N68))/SUM(Taulukko!N66:N68)</f>
        <v>9.2960592792186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5.427122996576255</v>
      </c>
      <c r="N69" s="70">
        <f>100*(SUM(Taulukko!R78:R80)-SUM(Taulukko!R66:R68))/SUM(Taulukko!R66:R68)</f>
        <v>5.891663918402215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9.894684246863244</v>
      </c>
      <c r="Q69" s="70">
        <f>100*(SUM(Taulukko!V78:V80)-SUM(Taulukko!V66:V68))/SUM(Taulukko!V66:V68)</f>
        <v>5.335906062204087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5.337189659722507</v>
      </c>
      <c r="T69" s="70">
        <f>100*(SUM(Taulukko!Z78:Z80)-SUM(Taulukko!Z66:Z68))/SUM(Taulukko!Z66:Z68)</f>
        <v>5.559780054721343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5.197129613181534</v>
      </c>
      <c r="W69" s="70">
        <f>100*(SUM(Taulukko!AD78:AD80)-SUM(Taulukko!AD66:AD68))/SUM(Taulukko!AD66:AD68)</f>
        <v>5.308462442909144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11.880807489799626</v>
      </c>
      <c r="Z69" s="70">
        <f>100*(SUM(Taulukko!AH78:AH80)-SUM(Taulukko!AH66:AH68))/SUM(Taulukko!AH66:AH68)</f>
        <v>11.379717956063901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6.9526392176812175</v>
      </c>
      <c r="E70" s="70">
        <f>100*(SUM(Taulukko!F79:F81)-SUM(Taulukko!F67:F69))/SUM(Taulukko!F67:F69)</f>
        <v>7.061246235889282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4.9039098740888045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8.608608608608613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5.218610151482885</v>
      </c>
      <c r="N70" s="70">
        <f>100*(SUM(Taulukko!R79:R81)-SUM(Taulukko!R67:R69))/SUM(Taulukko!R67:R69)</f>
        <v>5.856816750892496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9.041705820908149</v>
      </c>
      <c r="Q70" s="70">
        <f>100*(SUM(Taulukko!V79:V81)-SUM(Taulukko!V67:V69))/SUM(Taulukko!V67:V69)</f>
        <v>5.262697090587155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5.371273154238652</v>
      </c>
      <c r="T70" s="70">
        <f>100*(SUM(Taulukko!Z79:Z81)-SUM(Taulukko!Z67:Z69))/SUM(Taulukko!Z67:Z69)</f>
        <v>5.613875705157962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5.315250184910921</v>
      </c>
      <c r="W70" s="70">
        <f>100*(SUM(Taulukko!AD79:AD81)-SUM(Taulukko!AD67:AD69))/SUM(Taulukko!AD67:AD69)</f>
        <v>5.372839090638337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11.240455768808902</v>
      </c>
      <c r="Z70" s="70">
        <f>100*(SUM(Taulukko!AH79:AH81)-SUM(Taulukko!AH67:AH69))/SUM(Taulukko!AH67:AH69)</f>
        <v>11.407928010991848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6.941694681034822</v>
      </c>
      <c r="E71" s="70">
        <f>100*(SUM(Taulukko!F80:F82)-SUM(Taulukko!F68:F70))/SUM(Taulukko!F68:F70)</f>
        <v>6.810484229939801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4.340677408747118</v>
      </c>
      <c r="H71" s="70">
        <f>100*(SUM(Taulukko!J80:J82)-SUM(Taulukko!J68:J70))/SUM(Taulukko!J68:J70)</f>
        <v>5.955168952827036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5.875102984558981</v>
      </c>
      <c r="N71" s="70">
        <f>100*(SUM(Taulukko!R80:R82)-SUM(Taulukko!R68:R70))/SUM(Taulukko!R68:R70)</f>
        <v>5.902265434117348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8.715748224738451</v>
      </c>
      <c r="Q71" s="70">
        <f>100*(SUM(Taulukko!V80:V82)-SUM(Taulukko!V68:V70))/SUM(Taulukko!V68:V70)</f>
        <v>5.2841702643592265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5.712233517223511</v>
      </c>
      <c r="T71" s="70">
        <f>100*(SUM(Taulukko!Z80:Z82)-SUM(Taulukko!Z68:Z70))/SUM(Taulukko!Z68:Z70)</f>
        <v>5.68152184903912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5.518961458871363</v>
      </c>
      <c r="W71" s="70">
        <f>100*(SUM(Taulukko!AD80:AD82)-SUM(Taulukko!AD68:AD70))/SUM(Taulukko!AD68:AD70)</f>
        <v>5.502697263698047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11.515121735498617</v>
      </c>
      <c r="Z71" s="70">
        <f>100*(SUM(Taulukko!AH80:AH82)-SUM(Taulukko!AH68:AH70))/SUM(Taulukko!AH68:AH70)</f>
        <v>11.42529659684719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6.542148760330585</v>
      </c>
      <c r="E72" s="70">
        <f>100*(SUM(Taulukko!F81:F83)-SUM(Taulukko!F69:F71))/SUM(Taulukko!F69:F71)</f>
        <v>6.518536137374208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5.354173594945097</v>
      </c>
      <c r="H72" s="70">
        <f>100*(SUM(Taulukko!J81:J83)-SUM(Taulukko!J69:J71))/SUM(Taulukko!J69:J71)</f>
        <v>5.3506148222000744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6.010684779154768</v>
      </c>
      <c r="N72" s="70">
        <f>100*(SUM(Taulukko!R81:R83)-SUM(Taulukko!R69:R71))/SUM(Taulukko!R69:R71)</f>
        <v>5.983089829078208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8.251013498529884</v>
      </c>
      <c r="Q72" s="70">
        <f>100*(SUM(Taulukko!V81:V83)-SUM(Taulukko!V69:V71))/SUM(Taulukko!V69:V71)</f>
        <v>5.252724215986181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5.744697062555285</v>
      </c>
      <c r="T72" s="70">
        <f>100*(SUM(Taulukko!Z81:Z83)-SUM(Taulukko!Z69:Z71))/SUM(Taulukko!Z69:Z71)</f>
        <v>5.745157988532207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5.698302847494846</v>
      </c>
      <c r="W72" s="70">
        <f>100*(SUM(Taulukko!AD81:AD83)-SUM(Taulukko!AD69:AD71))/SUM(Taulukko!AD69:AD71)</f>
        <v>5.621580083999092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11.020268559232015</v>
      </c>
      <c r="Z72" s="70">
        <f>100*(SUM(Taulukko!AH81:AH83)-SUM(Taulukko!AH69:AH71))/SUM(Taulukko!AH69:AH71)</f>
        <v>11.446155464671296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6.2464881987046965</v>
      </c>
      <c r="E73" s="70">
        <f>100*(SUM(Taulukko!F82:F84)-SUM(Taulukko!F70:F72))/SUM(Taulukko!F70:F72)</f>
        <v>6.1701959960065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4.482531311799613</v>
      </c>
      <c r="H73" s="70">
        <f>100*(SUM(Taulukko!J82:J84)-SUM(Taulukko!J70:J72))/SUM(Taulukko!J70:J72)</f>
        <v>4.721030042918459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6.175330992069372</v>
      </c>
      <c r="N73" s="70">
        <f>100*(SUM(Taulukko!R82:R84)-SUM(Taulukko!R70:R72))/SUM(Taulukko!R70:R72)</f>
        <v>6.030594460313843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6.953178089003066</v>
      </c>
      <c r="Q73" s="70">
        <f>100*(SUM(Taulukko!V82:V84)-SUM(Taulukko!V70:V72))/SUM(Taulukko!V70:V72)</f>
        <v>5.108777791035274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6.1319149639075565</v>
      </c>
      <c r="T73" s="70">
        <f>100*(SUM(Taulukko!Z82:Z84)-SUM(Taulukko!Z70:Z72))/SUM(Taulukko!Z70:Z72)</f>
        <v>5.7838645516886595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5.7873334829621195</v>
      </c>
      <c r="W73" s="70">
        <f>100*(SUM(Taulukko!AD82:AD84)-SUM(Taulukko!AD70:AD72))/SUM(Taulukko!AD70:AD72)</f>
        <v>5.657607368844706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11.66504013029698</v>
      </c>
      <c r="Z73" s="70">
        <f>100*(SUM(Taulukko!AH82:AH84)-SUM(Taulukko!AH70:AH72))/SUM(Taulukko!AH70:AH72)</f>
        <v>11.473037969733713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5.898335194728012</v>
      </c>
      <c r="E74" s="70">
        <f>100*(SUM(Taulukko!F83:F85)-SUM(Taulukko!F71:F73))/SUM(Taulukko!F71:F73)</f>
        <v>5.75305274012387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4.101049868766404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5.903225806451598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6.119301607510246</v>
      </c>
      <c r="N74" s="70">
        <f>100*(SUM(Taulukko!R83:R85)-SUM(Taulukko!R71:R73))/SUM(Taulukko!R71:R73)</f>
        <v>5.988577573488437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6.381245175719281</v>
      </c>
      <c r="Q74" s="70">
        <f>100*(SUM(Taulukko!V83:V85)-SUM(Taulukko!V71:V73))/SUM(Taulukko!V71:V73)</f>
        <v>4.871197159182705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6.023470628841903</v>
      </c>
      <c r="T74" s="70">
        <f>100*(SUM(Taulukko!Z83:Z85)-SUM(Taulukko!Z71:Z73))/SUM(Taulukko!Z71:Z73)</f>
        <v>5.777636206607796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5.646218495677859</v>
      </c>
      <c r="W74" s="70">
        <f>100*(SUM(Taulukko!AD83:AD85)-SUM(Taulukko!AD71:AD73))/SUM(Taulukko!AD71:AD73)</f>
        <v>5.579991262273046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11.780374662593546</v>
      </c>
      <c r="Z74" s="70">
        <f>100*(SUM(Taulukko!AH83:AH85)-SUM(Taulukko!AH71:AH73))/SUM(Taulukko!AH71:AH73)</f>
        <v>11.48817982172846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5.412453898776809</v>
      </c>
      <c r="E75" s="70">
        <f>100*(SUM(Taulukko!F84:F86)-SUM(Taulukko!F72:F74))/SUM(Taulukko!F72:F74)</f>
        <v>5.219580800290364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3.4898891063274586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4.660070220236204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5.85923614032683</v>
      </c>
      <c r="N75" s="70">
        <f>100*(SUM(Taulukko!R84:R86)-SUM(Taulukko!R72:R74))/SUM(Taulukko!R72:R74)</f>
        <v>5.847884568354148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4.723803812547063</v>
      </c>
      <c r="Q75" s="70">
        <f>100*(SUM(Taulukko!V84:V86)-SUM(Taulukko!V72:V74))/SUM(Taulukko!V72:V74)</f>
        <v>4.599130506111083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5.898254053965594</v>
      </c>
      <c r="T75" s="70">
        <f>100*(SUM(Taulukko!Z84:Z86)-SUM(Taulukko!Z72:Z74))/SUM(Taulukko!Z72:Z74)</f>
        <v>5.724343741726304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5.38671775390513</v>
      </c>
      <c r="W75" s="70">
        <f>100*(SUM(Taulukko!AD84:AD86)-SUM(Taulukko!AD72:AD74))/SUM(Taulukko!AD72:AD74)</f>
        <v>5.446214826733652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11.825631759700654</v>
      </c>
      <c r="Z75" s="70">
        <f>100*(SUM(Taulukko!AH84:AH86)-SUM(Taulukko!AH72:AH74))/SUM(Taulukko!AH72:AH74)</f>
        <v>11.47268165292642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4.625642807952464</v>
      </c>
      <c r="E76" s="70">
        <f>100*(SUM(Taulukko!F85:F87)-SUM(Taulukko!F73:F75))/SUM(Taulukko!F73:F75)</f>
        <v>4.5677328890918485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2.853437094682235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3.4417429744237555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5.82375031619093</v>
      </c>
      <c r="N76" s="70">
        <f>100*(SUM(Taulukko!R85:R87)-SUM(Taulukko!R73:R75))/SUM(Taulukko!R73:R75)</f>
        <v>5.631176882571127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4.592049663519225</v>
      </c>
      <c r="Q76" s="70">
        <f>100*(SUM(Taulukko!V85:V87)-SUM(Taulukko!V73:V75))/SUM(Taulukko!V73:V75)</f>
        <v>4.367119008485905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5.62901410100405</v>
      </c>
      <c r="T76" s="70">
        <f>100*(SUM(Taulukko!Z85:Z87)-SUM(Taulukko!Z73:Z75))/SUM(Taulukko!Z73:Z75)</f>
        <v>5.639264059125098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5.313863384775681</v>
      </c>
      <c r="W76" s="70">
        <f>100*(SUM(Taulukko!AD85:AD87)-SUM(Taulukko!AD73:AD75))/SUM(Taulukko!AD73:AD75)</f>
        <v>5.3349835520959035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11.698815502460304</v>
      </c>
      <c r="Z76" s="70">
        <f>100*(SUM(Taulukko!AH85:AH87)-SUM(Taulukko!AH73:AH75))/SUM(Taulukko!AH73:AH75)</f>
        <v>11.423370626886872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3.5575200933119877</v>
      </c>
      <c r="E77" s="70">
        <f>100*(SUM(Taulukko!F86:F88)-SUM(Taulukko!F74:F76))/SUM(Taulukko!F74:F76)</f>
        <v>3.9374375700093576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2.4413145539905963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5.172330526891914</v>
      </c>
      <c r="N77" s="70">
        <f>100*(SUM(Taulukko!R86:R88)-SUM(Taulukko!R74:R76))/SUM(Taulukko!R74:R76)</f>
        <v>5.383893470247335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-1.7112040123513597</v>
      </c>
      <c r="Q77" s="70">
        <f>100*(SUM(Taulukko!V86:V88)-SUM(Taulukko!V74:V76))/SUM(Taulukko!V74:V76)</f>
        <v>4.205823548183315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5.230059267972663</v>
      </c>
      <c r="T77" s="70">
        <f>100*(SUM(Taulukko!Z86:Z88)-SUM(Taulukko!Z74:Z76))/SUM(Taulukko!Z74:Z76)</f>
        <v>5.549207048030325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5.254021149771405</v>
      </c>
      <c r="W77" s="70">
        <f>100*(SUM(Taulukko!AD86:AD88)-SUM(Taulukko!AD74:AD76))/SUM(Taulukko!AD74:AD76)</f>
        <v>5.255284974933877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11.407879854216402</v>
      </c>
      <c r="Z77" s="70">
        <f>100*(SUM(Taulukko!AH86:AH88)-SUM(Taulukko!AH74:AH76))/SUM(Taulukko!AH74:AH76)</f>
        <v>11.347796303395572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3.1801114130348815</v>
      </c>
      <c r="E78" s="70">
        <f>100*(SUM(Taulukko!F87:F89)-SUM(Taulukko!F75:F77))/SUM(Taulukko!F75:F77)</f>
        <v>3.53393515994472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1.6134036611852456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5.169314139688992</v>
      </c>
      <c r="N78" s="70">
        <f>100*(SUM(Taulukko!R87:R89)-SUM(Taulukko!R75:R77))/SUM(Taulukko!R75:R77)</f>
        <v>5.189540679592636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-3.0003131480835945</v>
      </c>
      <c r="Q78" s="70">
        <f>100*(SUM(Taulukko!V87:V89)-SUM(Taulukko!V75:V77))/SUM(Taulukko!V75:V77)</f>
        <v>4.101713402717808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5.383473942054836</v>
      </c>
      <c r="T78" s="70">
        <f>100*(SUM(Taulukko!Z87:Z89)-SUM(Taulukko!Z75:Z77))/SUM(Taulukko!Z75:Z77)</f>
        <v>5.474720657791301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5.253637257947608</v>
      </c>
      <c r="W78" s="70">
        <f>100*(SUM(Taulukko!AD87:AD89)-SUM(Taulukko!AD75:AD77))/SUM(Taulukko!AD75:AD77)</f>
        <v>5.158187653315486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11.424618950884234</v>
      </c>
      <c r="Z78" s="70">
        <f>100*(SUM(Taulukko!AH87:AH89)-SUM(Taulukko!AH75:AH77))/SUM(Taulukko!AH75:AH77)</f>
        <v>11.253923180391554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3.134499317150539</v>
      </c>
      <c r="E79" s="70">
        <f>100*(SUM(Taulukko!F88:F90)-SUM(Taulukko!F76:F78))/SUM(Taulukko!F76:F78)</f>
        <v>3.4215256535587275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1.3720485003190848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4.8633403284176095</v>
      </c>
      <c r="N79" s="70">
        <f>100*(SUM(Taulukko!R88:R90)-SUM(Taulukko!R76:R78))/SUM(Taulukko!R76:R78)</f>
        <v>5.0865818157416465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-4.013743333189568</v>
      </c>
      <c r="Q79" s="70">
        <f>100*(SUM(Taulukko!V88:V90)-SUM(Taulukko!V76:V78))/SUM(Taulukko!V76:V78)</f>
        <v>4.019163537485451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5.40291014704609</v>
      </c>
      <c r="T79" s="70">
        <f>100*(SUM(Taulukko!Z88:Z90)-SUM(Taulukko!Z76:Z78))/SUM(Taulukko!Z76:Z78)</f>
        <v>5.410164142628985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4.953679876479663</v>
      </c>
      <c r="W79" s="70">
        <f>100*(SUM(Taulukko!AD88:AD90)-SUM(Taulukko!AD76:AD78))/SUM(Taulukko!AD76:AD78)</f>
        <v>5.033747048339687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11.24750680522716</v>
      </c>
      <c r="Z79" s="70">
        <f>100*(SUM(Taulukko!AH88:AH90)-SUM(Taulukko!AH76:AH78))/SUM(Taulukko!AH76:AH78)</f>
        <v>11.144122964526115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3.668600375847711</v>
      </c>
      <c r="E80" s="70">
        <f>100*(SUM(Taulukko!F89:F91)-SUM(Taulukko!F77:F79))/SUM(Taulukko!F77:F79)</f>
        <v>3.4653154313502346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1.0161956176564133</v>
      </c>
      <c r="H80" s="70">
        <f>100*(SUM(Taulukko!J89:J91)-SUM(Taulukko!J77:J79))/SUM(Taulukko!J77:J79)</f>
        <v>1.1125238397965669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1.7939993813795272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5.5540638165928256</v>
      </c>
      <c r="N80" s="70">
        <f>100*(SUM(Taulukko!R89:R91)-SUM(Taulukko!R77:R79))/SUM(Taulukko!R77:R79)</f>
        <v>5.060983176725533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0.561799429842238</v>
      </c>
      <c r="Q80" s="70">
        <f>100*(SUM(Taulukko!V89:V91)-SUM(Taulukko!V77:V79))/SUM(Taulukko!V77:V79)</f>
        <v>3.916018461737076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5.607354116706646</v>
      </c>
      <c r="T80" s="70">
        <f>100*(SUM(Taulukko!Z89:Z91)-SUM(Taulukko!Z77:Z79))/SUM(Taulukko!Z77:Z79)</f>
        <v>5.33465289638769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4.9451217950360045</v>
      </c>
      <c r="W80" s="70">
        <f>100*(SUM(Taulukko!AD89:AD91)-SUM(Taulukko!AD77:AD79))/SUM(Taulukko!AD77:AD79)</f>
        <v>4.926849569420875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11.219864096129209</v>
      </c>
      <c r="Z80" s="70">
        <f>100*(SUM(Taulukko!AH89:AH91)-SUM(Taulukko!AH77:AH79))/SUM(Taulukko!AH77:AH79)</f>
        <v>11.016475033705175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3.5941564437822127</v>
      </c>
      <c r="E81" s="70">
        <f>100*(SUM(Taulukko!F90:F92)-SUM(Taulukko!F78:F80))/SUM(Taulukko!F78:F80)</f>
        <v>3.4616191373658753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0.6327111673521038</v>
      </c>
      <c r="H81" s="70">
        <f>100*(SUM(Taulukko!J90:J92)-SUM(Taulukko!J78:J80))/SUM(Taulukko!J78:J80)</f>
        <v>0.9508716323296355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1.510015408320486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5.646046939509585</v>
      </c>
      <c r="N81" s="70">
        <f>100*(SUM(Taulukko!R90:R92)-SUM(Taulukko!R78:R80))/SUM(Taulukko!R78:R80)</f>
        <v>5.029338335001972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2.2349337814465096</v>
      </c>
      <c r="Q81" s="70">
        <f>100*(SUM(Taulukko!V90:V92)-SUM(Taulukko!V78:V80))/SUM(Taulukko!V78:V80)</f>
        <v>3.733058954036113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5.292056669040588</v>
      </c>
      <c r="T81" s="70">
        <f>100*(SUM(Taulukko!Z90:Z92)-SUM(Taulukko!Z78:Z80))/SUM(Taulukko!Z78:Z80)</f>
        <v>5.235713559408216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4.890350248356764</v>
      </c>
      <c r="W81" s="70">
        <f>100*(SUM(Taulukko!AD90:AD92)-SUM(Taulukko!AD78:AD80))/SUM(Taulukko!AD78:AD80)</f>
        <v>4.8164523897503875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10.637764653308693</v>
      </c>
      <c r="Z81" s="70">
        <f>100*(SUM(Taulukko!AH90:AH92)-SUM(Taulukko!AH78:AH80))/SUM(Taulukko!AH78:AH80)</f>
        <v>10.879003353864523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3.4917761617927177</v>
      </c>
      <c r="E82" s="70">
        <f>100*(SUM(Taulukko!F91:F93)-SUM(Taulukko!F79:F81))/SUM(Taulukko!F79:F81)</f>
        <v>3.3321581339914474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0.6948831332912155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1.2903225806451577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5.5114990618185535</v>
      </c>
      <c r="N82" s="70">
        <f>100*(SUM(Taulukko!R91:R93)-SUM(Taulukko!R79:R81))/SUM(Taulukko!R79:R81)</f>
        <v>4.9035623281277525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2.0413384127923613</v>
      </c>
      <c r="Q82" s="70">
        <f>100*(SUM(Taulukko!V91:V93)-SUM(Taulukko!V79:V81))/SUM(Taulukko!V79:V81)</f>
        <v>3.424271894354305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5.193333797494802</v>
      </c>
      <c r="T82" s="70">
        <f>100*(SUM(Taulukko!Z91:Z93)-SUM(Taulukko!Z79:Z81))/SUM(Taulukko!Z79:Z81)</f>
        <v>5.11939887858979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4.693296468454536</v>
      </c>
      <c r="W82" s="70">
        <f>100*(SUM(Taulukko!AD91:AD93)-SUM(Taulukko!AD79:AD81))/SUM(Taulukko!AD79:AD81)</f>
        <v>4.655053854758498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10.795422091684419</v>
      </c>
      <c r="Z82" s="70">
        <f>100*(SUM(Taulukko!AH91:AH93)-SUM(Taulukko!AH79:AH81))/SUM(Taulukko!AH79:AH81)</f>
        <v>10.741955244856038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4.128157732593954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3.0049730844616844</v>
      </c>
      <c r="E83" s="70">
        <f>100*(SUM(Taulukko!F92:F94)-SUM(Taulukko!F80:F82))/SUM(Taulukko!F80:F82)</f>
        <v>3.1423675363328427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0.44122281752285974</v>
      </c>
      <c r="H83" s="70">
        <f>100*(SUM(Taulukko!J92:J94)-SUM(Taulukko!J80:J82))/SUM(Taulukko!J80:J82)</f>
        <v>0.7893905904641617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4.732335323704661</v>
      </c>
      <c r="N83" s="70">
        <f>100*(SUM(Taulukko!R92:R94)-SUM(Taulukko!R80:R82))/SUM(Taulukko!R80:R82)</f>
        <v>4.672932389813779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1.3923364520519972</v>
      </c>
      <c r="Q83" s="70">
        <f>100*(SUM(Taulukko!V92:V94)-SUM(Taulukko!V80:V82))/SUM(Taulukko!V80:V82)</f>
        <v>3.054576456665871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4.922601690463384</v>
      </c>
      <c r="T83" s="70">
        <f>100*(SUM(Taulukko!Z92:Z94)-SUM(Taulukko!Z80:Z82))/SUM(Taulukko!Z80:Z82)</f>
        <v>4.998961369230104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4.30241311859591</v>
      </c>
      <c r="W83" s="70">
        <f>100*(SUM(Taulukko!AD92:AD94)-SUM(Taulukko!AD80:AD82))/SUM(Taulukko!AD80:AD82)</f>
        <v>4.520626956085956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10.603299929142612</v>
      </c>
      <c r="Z83" s="70">
        <f>100*(SUM(Taulukko!AH92:AH94)-SUM(Taulukko!AH80:AH82))/SUM(Taulukko!AH80:AH82)</f>
        <v>10.604220614935842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2.941760526234135</v>
      </c>
      <c r="E84" s="70">
        <f>100*(SUM(Taulukko!F93:F95)-SUM(Taulukko!F81:F83))/SUM(Taulukko!F81:F83)</f>
        <v>2.9922031522339254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0.6944444444444589</v>
      </c>
      <c r="H84" s="70">
        <f>100*(SUM(Taulukko!J93:J95)-SUM(Taulukko!J81:J83))/SUM(Taulukko!J81:J83)</f>
        <v>0.8201892744479568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4.3688001723540255</v>
      </c>
      <c r="N84" s="70">
        <f>100*(SUM(Taulukko!R93:R95)-SUM(Taulukko!R81:R83))/SUM(Taulukko!R81:R83)</f>
        <v>4.386992022231593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1.101595711909316</v>
      </c>
      <c r="Q84" s="70">
        <f>100*(SUM(Taulukko!V93:V95)-SUM(Taulukko!V81:V83))/SUM(Taulukko!V81:V83)</f>
        <v>2.74194620568711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4.905984298344003</v>
      </c>
      <c r="T84" s="70">
        <f>100*(SUM(Taulukko!Z93:Z95)-SUM(Taulukko!Z81:Z83))/SUM(Taulukko!Z81:Z83)</f>
        <v>4.882953829961195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4.459567051802062</v>
      </c>
      <c r="W84" s="70">
        <f>100*(SUM(Taulukko!AD93:AD95)-SUM(Taulukko!AD81:AD83))/SUM(Taulukko!AD81:AD83)</f>
        <v>4.527094831911702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11.036922056070331</v>
      </c>
      <c r="Z84" s="70">
        <f>100*(SUM(Taulukko!AH93:AH95)-SUM(Taulukko!AH81:AH83))/SUM(Taulukko!AH81:AH83)</f>
        <v>10.449337439673371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3.22580645161291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2.7342650638180768</v>
      </c>
      <c r="E85" s="70">
        <f>100*(SUM(Taulukko!F94:F96)-SUM(Taulukko!F82:F84))/SUM(Taulukko!F82:F84)</f>
        <v>2.9398299946796067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0.9142496847414988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4.015441856998227</v>
      </c>
      <c r="N85" s="70">
        <f>100*(SUM(Taulukko!R94:R96)-SUM(Taulukko!R82:R84))/SUM(Taulukko!R82:R84)</f>
        <v>4.121520214527865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1.6156776207109123</v>
      </c>
      <c r="Q85" s="70">
        <f>100*(SUM(Taulukko!V94:V96)-SUM(Taulukko!V82:V84))/SUM(Taulukko!V82:V84)</f>
        <v>2.533976602655063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4.532522349777136</v>
      </c>
      <c r="T85" s="70">
        <f>100*(SUM(Taulukko!Z94:Z96)-SUM(Taulukko!Z82:Z84))/SUM(Taulukko!Z82:Z84)</f>
        <v>4.78163801113792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4.660755180870264</v>
      </c>
      <c r="W85" s="70">
        <f>100*(SUM(Taulukko!AD94:AD96)-SUM(Taulukko!AD82:AD84))/SUM(Taulukko!AD82:AD84)</f>
        <v>4.6346284147716155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10.360520992879605</v>
      </c>
      <c r="Z85" s="70">
        <f>100*(SUM(Taulukko!AH94:AH96)-SUM(Taulukko!AH82:AH84))/SUM(Taulukko!AH82:AH84)</f>
        <v>10.265607277744651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3.1240521686381593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2.86847331351532</v>
      </c>
      <c r="E86" s="70">
        <f>100*(SUM(Taulukko!F95:F97)-SUM(Taulukko!F83:F85))/SUM(Taulukko!F83:F85)</f>
        <v>3.020279193769366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1.1030570438071226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0.6701187937861851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3.793065063727944</v>
      </c>
      <c r="N86" s="70">
        <f>100*(SUM(Taulukko!R95:R97)-SUM(Taulukko!R83:R85))/SUM(Taulukko!R83:R85)</f>
        <v>3.9414748824548433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1.7572147510534832</v>
      </c>
      <c r="Q86" s="70">
        <f>100*(SUM(Taulukko!V95:V97)-SUM(Taulukko!V83:V85))/SUM(Taulukko!V83:V85)</f>
        <v>2.4026384378134154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4.510532222959441</v>
      </c>
      <c r="T86" s="70">
        <f>100*(SUM(Taulukko!Z95:Z97)-SUM(Taulukko!Z83:Z85))/SUM(Taulukko!Z83:Z85)</f>
        <v>4.709837851933946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4.814211253063312</v>
      </c>
      <c r="W86" s="70">
        <f>100*(SUM(Taulukko!AD95:AD97)-SUM(Taulukko!AD83:AD85))/SUM(Taulukko!AD83:AD85)</f>
        <v>4.730347775765837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9.877467921003383</v>
      </c>
      <c r="Z86" s="70">
        <f>100*(SUM(Taulukko!AH95:AH97)-SUM(Taulukko!AH83:AH85))/SUM(Taulukko!AH83:AH85)</f>
        <v>10.068305852635484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3.2737193088815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3.185168089853065</v>
      </c>
      <c r="E87" s="70">
        <f>100*(SUM(Taulukko!F96:F98)-SUM(Taulukko!F84:F86))/SUM(Taulukko!F84:F86)</f>
        <v>3.2190209273318033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1.5146733985484417</v>
      </c>
      <c r="H87" s="70">
        <f>100*(SUM(Taulukko!J96:J98)-SUM(Taulukko!J84:J86))/SUM(Taulukko!J84:J86)</f>
        <v>1.3236684525685436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3.7751892369829534</v>
      </c>
      <c r="N87" s="70">
        <f>100*(SUM(Taulukko!R96:R98)-SUM(Taulukko!R84:R86))/SUM(Taulukko!R84:R86)</f>
        <v>3.8763558619754748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2.06832377389728</v>
      </c>
      <c r="Q87" s="70">
        <f>100*(SUM(Taulukko!V96:V98)-SUM(Taulukko!V84:V86))/SUM(Taulukko!V84:V86)</f>
        <v>2.3084017164796866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4.684660741436639</v>
      </c>
      <c r="T87" s="70">
        <f>100*(SUM(Taulukko!Z96:Z98)-SUM(Taulukko!Z84:Z86))/SUM(Taulukko!Z84:Z86)</f>
        <v>4.666843921200045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4.774800765606028</v>
      </c>
      <c r="W87" s="70">
        <f>100*(SUM(Taulukko!AD96:AD98)-SUM(Taulukko!AD84:AD86))/SUM(Taulukko!AD84:AD86)</f>
        <v>4.777235015895158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9.65572957998264</v>
      </c>
      <c r="Z87" s="70">
        <f>100*(SUM(Taulukko!AH96:AH98)-SUM(Taulukko!AH84:AH86))/SUM(Taulukko!AH84:AH86)</f>
        <v>9.88165782401984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3.6912524606299137</v>
      </c>
      <c r="E88" s="70">
        <f>100*(SUM(Taulukko!F97:F99)-SUM(Taulukko!F85:F87))/SUM(Taulukko!F85:F87)</f>
        <v>3.408633071398923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2.0537124802527646</v>
      </c>
      <c r="H88" s="70">
        <f>100*(SUM(Taulukko!J97:J99)-SUM(Taulukko!J85:J87))/SUM(Taulukko!J85:J87)</f>
        <v>1.5447667087011456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3.8009169026342446</v>
      </c>
      <c r="N88" s="70">
        <f>100*(SUM(Taulukko!R97:R99)-SUM(Taulukko!R85:R87))/SUM(Taulukko!R85:R87)</f>
        <v>3.9119023866165388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1.7559883786176482</v>
      </c>
      <c r="Q88" s="70">
        <f>100*(SUM(Taulukko!V97:V99)-SUM(Taulukko!V85:V87))/SUM(Taulukko!V85:V87)</f>
        <v>2.2369928804453267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4.699450185581619</v>
      </c>
      <c r="T88" s="70">
        <f>100*(SUM(Taulukko!Z97:Z99)-SUM(Taulukko!Z85:Z87))/SUM(Taulukko!Z85:Z87)</f>
        <v>4.6358451987978535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4.742457359619871</v>
      </c>
      <c r="W88" s="70">
        <f>100*(SUM(Taulukko!AD97:AD99)-SUM(Taulukko!AD85:AD87))/SUM(Taulukko!AD85:AD87)</f>
        <v>4.831637859064338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9.411394039857262</v>
      </c>
      <c r="Z88" s="70">
        <f>100*(SUM(Taulukko!AH97:AH99)-SUM(Taulukko!AH85:AH87))/SUM(Taulukko!AH85:AH87)</f>
        <v>9.715446923081307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3.752588867791584</v>
      </c>
      <c r="E89" s="70">
        <f>100*(SUM(Taulukko!F98:F100)-SUM(Taulukko!F86:F88))/SUM(Taulukko!F86:F88)</f>
        <v>3.4228973038696324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2.216592780240677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1.5887564925145268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4.103961305332781</v>
      </c>
      <c r="N89" s="70">
        <f>100*(SUM(Taulukko!R98:R100)-SUM(Taulukko!R86:R88))/SUM(Taulukko!R86:R88)</f>
        <v>3.990611047015158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2.0095622058653615</v>
      </c>
      <c r="Q89" s="70">
        <f>100*(SUM(Taulukko!V98:V100)-SUM(Taulukko!V86:V88))/SUM(Taulukko!V86:V88)</f>
        <v>2.195528945608615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4.752691738374717</v>
      </c>
      <c r="T89" s="70">
        <f>100*(SUM(Taulukko!Z98:Z100)-SUM(Taulukko!Z86:Z88))/SUM(Taulukko!Z86:Z88)</f>
        <v>4.603574287458095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4.889402697495187</v>
      </c>
      <c r="W89" s="70">
        <f>100*(SUM(Taulukko!AD98:AD100)-SUM(Taulukko!AD86:AD88))/SUM(Taulukko!AD86:AD88)</f>
        <v>4.962066212262742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9.459966327212644</v>
      </c>
      <c r="Z89" s="70">
        <f>100*(SUM(Taulukko!AH98:AH100)-SUM(Taulukko!AH86:AH88))/SUM(Taulukko!AH86:AH88)</f>
        <v>9.569889742091881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3.245506999331649</v>
      </c>
      <c r="E90" s="70">
        <f>100*(SUM(Taulukko!F99:F101)-SUM(Taulukko!F87:F89))/SUM(Taulukko!F87:F89)</f>
        <v>3.244926262808715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1.2929675181330702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2.076335877862599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4.1530064653198835</v>
      </c>
      <c r="N90" s="70">
        <f>100*(SUM(Taulukko!R99:R101)-SUM(Taulukko!R87:R89))/SUM(Taulukko!R87:R89)</f>
        <v>4.031268879409769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-0.8835299778888944</v>
      </c>
      <c r="Q90" s="70">
        <f>100*(SUM(Taulukko!V99:V101)-SUM(Taulukko!V87:V89))/SUM(Taulukko!V87:V89)</f>
        <v>2.2143777071632647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4.391291333484002</v>
      </c>
      <c r="T90" s="70">
        <f>100*(SUM(Taulukko!Z99:Z101)-SUM(Taulukko!Z87:Z89))/SUM(Taulukko!Z87:Z89)</f>
        <v>4.57411321953542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5.178642251252077</v>
      </c>
      <c r="W90" s="70">
        <f>100*(SUM(Taulukko!AD99:AD101)-SUM(Taulukko!AD87:AD89))/SUM(Taulukko!AD87:AD89)</f>
        <v>5.1556530852472955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9.242947900588312</v>
      </c>
      <c r="Z90" s="70">
        <f>100*(SUM(Taulukko!AH99:AH101)-SUM(Taulukko!AH87:AH89))/SUM(Taulukko!AH87:AH89)</f>
        <v>9.441328586781323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2.7960591553851124</v>
      </c>
      <c r="E91" s="70">
        <f>100*(SUM(Taulukko!F100:F102)-SUM(Taulukko!F88:F90))/SUM(Taulukko!F88:F90)</f>
        <v>3.0582997926576323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1.7626691847655092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4.118756149045256</v>
      </c>
      <c r="N91" s="70">
        <f>100*(SUM(Taulukko!R100:R102)-SUM(Taulukko!R88:R90))/SUM(Taulukko!R88:R90)</f>
        <v>3.996849713707074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-1.7442226182809495</v>
      </c>
      <c r="Q91" s="70">
        <f>100*(SUM(Taulukko!V100:V102)-SUM(Taulukko!V88:V90))/SUM(Taulukko!V88:V90)</f>
        <v>2.3368063335574023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4.36317849615418</v>
      </c>
      <c r="T91" s="70">
        <f>100*(SUM(Taulukko!Z100:Z102)-SUM(Taulukko!Z88:Z90))/SUM(Taulukko!Z88:Z90)</f>
        <v>4.566268396055624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5.432144170650989</v>
      </c>
      <c r="W91" s="70">
        <f>100*(SUM(Taulukko!AD100:AD102)-SUM(Taulukko!AD88:AD90))/SUM(Taulukko!AD88:AD90)</f>
        <v>5.328510302031612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8.858086613387723</v>
      </c>
      <c r="Z91" s="70">
        <f>100*(SUM(Taulukko!AH100:AH102)-SUM(Taulukko!AH88:AH90))/SUM(Taulukko!AH88:AH90)</f>
        <v>9.335261639930382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2.8036788243282467</v>
      </c>
      <c r="E92" s="70">
        <f>100*(SUM(Taulukko!F101:F103)-SUM(Taulukko!F89:F91))/SUM(Taulukko!F89:F91)</f>
        <v>3.033790081886834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1.603269412134538</v>
      </c>
      <c r="H92" s="70">
        <f>100*(SUM(Taulukko!J101:J103)-SUM(Taulukko!J89:J91))/SUM(Taulukko!J89:J91)</f>
        <v>1.8861993083935868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3.8106169123191758</v>
      </c>
      <c r="N92" s="70">
        <f>100*(SUM(Taulukko!R101:R103)-SUM(Taulukko!R89:R91))/SUM(Taulukko!R89:R91)</f>
        <v>3.919472275056629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-1.8974284382727213</v>
      </c>
      <c r="Q92" s="70">
        <f>100*(SUM(Taulukko!V101:V103)-SUM(Taulukko!V89:V91))/SUM(Taulukko!V89:V91)</f>
        <v>2.5338315272251832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4.463693696694086</v>
      </c>
      <c r="T92" s="70">
        <f>100*(SUM(Taulukko!Z101:Z103)-SUM(Taulukko!Z89:Z91))/SUM(Taulukko!Z89:Z91)</f>
        <v>4.5886435618057515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5.459266016419901</v>
      </c>
      <c r="W92" s="70">
        <f>100*(SUM(Taulukko!AD101:AD103)-SUM(Taulukko!AD89:AD91))/SUM(Taulukko!AD89:AD91)</f>
        <v>5.425921405906776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9.018326334073565</v>
      </c>
      <c r="Z92" s="70">
        <f>100*(SUM(Taulukko!AH101:AH103)-SUM(Taulukko!AH89:AH91))/SUM(Taulukko!AH89:AH91)</f>
        <v>9.260993126542138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3.175452114399678</v>
      </c>
      <c r="E93" s="70">
        <f>100*(SUM(Taulukko!F102:F104)-SUM(Taulukko!F90:F92))/SUM(Taulukko!F90:F92)</f>
        <v>3.161216918728857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2.389185790631866</v>
      </c>
      <c r="H93" s="70">
        <f>100*(SUM(Taulukko!J102:J104)-SUM(Taulukko!J90:J92))/SUM(Taulukko!J90:J92)</f>
        <v>2.0722135007849367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3.7844320037603456</v>
      </c>
      <c r="N93" s="70">
        <f>100*(SUM(Taulukko!R102:R104)-SUM(Taulukko!R90:R92))/SUM(Taulukko!R90:R92)</f>
        <v>3.870263226164543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0.06490618652115106</v>
      </c>
      <c r="Q93" s="70">
        <f>100*(SUM(Taulukko!V102:V104)-SUM(Taulukko!V90:V92))/SUM(Taulukko!V90:V92)</f>
        <v>2.7115912155355426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4.797190592228231</v>
      </c>
      <c r="T93" s="70">
        <f>100*(SUM(Taulukko!Z102:Z104)-SUM(Taulukko!Z90:Z92))/SUM(Taulukko!Z90:Z92)</f>
        <v>4.6258692376676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5.463956356390429</v>
      </c>
      <c r="W93" s="70">
        <f>100*(SUM(Taulukko!AD102:AD104)-SUM(Taulukko!AD90:AD92))/SUM(Taulukko!AD90:AD92)</f>
        <v>5.47707905325733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9.072400721578317</v>
      </c>
      <c r="Z93" s="70">
        <f>100*(SUM(Taulukko!AH102:AH104)-SUM(Taulukko!AH90:AH92))/SUM(Taulukko!AH90:AH92)</f>
        <v>9.211831409249255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3.348632983311113</v>
      </c>
      <c r="E94" s="70">
        <f>100*(SUM(Taulukko!F103:F105)-SUM(Taulukko!F91:F93))/SUM(Taulukko!F91:F93)</f>
        <v>3.330686336969684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2.4153074027603476</v>
      </c>
      <c r="H94" s="70">
        <f>100*(SUM(Taulukko!J103:J105)-SUM(Taulukko!J91:J93))/SUM(Taulukko!J91:J93)</f>
        <v>2.2577610536218393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3.866107127515432</v>
      </c>
      <c r="N94" s="70">
        <f>100*(SUM(Taulukko!R103:R105)-SUM(Taulukko!R91:R93))/SUM(Taulukko!R91:R93)</f>
        <v>3.8870267101564755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0.9312314425780793</v>
      </c>
      <c r="Q94" s="70">
        <f>100*(SUM(Taulukko!V103:V105)-SUM(Taulukko!V91:V93))/SUM(Taulukko!V91:V93)</f>
        <v>2.811974166089283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4.805470649113081</v>
      </c>
      <c r="T94" s="70">
        <f>100*(SUM(Taulukko!Z103:Z105)-SUM(Taulukko!Z91:Z93))/SUM(Taulukko!Z91:Z93)</f>
        <v>4.654674982024518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5.49383987304202</v>
      </c>
      <c r="W94" s="70">
        <f>100*(SUM(Taulukko!AD103:AD105)-SUM(Taulukko!AD91:AD93))/SUM(Taulukko!AD91:AD93)</f>
        <v>5.534713453904638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9.486611079606355</v>
      </c>
      <c r="Z94" s="70">
        <f>100*(SUM(Taulukko!AH103:AH105)-SUM(Taulukko!AH91:AH93))/SUM(Taulukko!AH91:AH93)</f>
        <v>9.169324048765658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3.5086714092283735</v>
      </c>
      <c r="E95" s="70">
        <f>100*(SUM(Taulukko!F104:F106)-SUM(Taulukko!F92:F94))/SUM(Taulukko!F92:F94)</f>
        <v>3.488971641363514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2.51019767806713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3.857895698702436</v>
      </c>
      <c r="N95" s="70">
        <f>100*(SUM(Taulukko!R104:R106)-SUM(Taulukko!R92:R94))/SUM(Taulukko!R92:R94)</f>
        <v>3.972046672822544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1.4491521047787743</v>
      </c>
      <c r="Q95" s="70">
        <f>100*(SUM(Taulukko!V104:V106)-SUM(Taulukko!V92:V94))/SUM(Taulukko!V92:V94)</f>
        <v>2.8411791943200955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4.680557637535592</v>
      </c>
      <c r="T95" s="70">
        <f>100*(SUM(Taulukko!Z104:Z106)-SUM(Taulukko!Z92:Z94))/SUM(Taulukko!Z92:Z94)</f>
        <v>4.669838043937649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5.720377372165785</v>
      </c>
      <c r="W95" s="70">
        <f>100*(SUM(Taulukko!AD104:AD106)-SUM(Taulukko!AD92:AD94))/SUM(Taulukko!AD92:AD94)</f>
        <v>5.574720615640724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9.224739637309197</v>
      </c>
      <c r="Z95" s="70">
        <f>100*(SUM(Taulukko!AH104:AH106)-SUM(Taulukko!AH92:AH94))/SUM(Taulukko!AH92:AH94)</f>
        <v>9.115789417029745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3.808680248007096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3.685674757588821</v>
      </c>
      <c r="E96" s="70">
        <f>100*(SUM(Taulukko!F105:F107)-SUM(Taulukko!F93:F95))/SUM(Taulukko!F93:F95)</f>
        <v>3.6255668712321567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2.4451410658307244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4.0901924532479</v>
      </c>
      <c r="N96" s="70">
        <f>100*(SUM(Taulukko!R105:R107)-SUM(Taulukko!R93:R95))/SUM(Taulukko!R93:R95)</f>
        <v>4.114981379836383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2.25170325049665</v>
      </c>
      <c r="Q96" s="70">
        <f>100*(SUM(Taulukko!V105:V107)-SUM(Taulukko!V93:V95))/SUM(Taulukko!V93:V95)</f>
        <v>2.8083396750767973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4.65087110511196</v>
      </c>
      <c r="T96" s="70">
        <f>100*(SUM(Taulukko!Z105:Z107)-SUM(Taulukko!Z93:Z95))/SUM(Taulukko!Z93:Z95)</f>
        <v>4.680709991308779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5.5598066310776515</v>
      </c>
      <c r="W96" s="70">
        <f>100*(SUM(Taulukko!AD105:AD107)-SUM(Taulukko!AD93:AD95))/SUM(Taulukko!AD93:AD95)</f>
        <v>5.531687647757679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8.991180095722358</v>
      </c>
      <c r="Z96" s="70">
        <f>100*(SUM(Taulukko!AH105:AH107)-SUM(Taulukko!AH93:AH95))/SUM(Taulukko!AH93:AH95)</f>
        <v>9.054245346011053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3.803066037735842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3.9403098301533492</v>
      </c>
      <c r="E97" s="70">
        <f>100*(SUM(Taulukko!F106:F108)-SUM(Taulukko!F94:F96))/SUM(Taulukko!F94:F96)</f>
        <v>3.6810221522410664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2.6637417737386397</v>
      </c>
      <c r="H97" s="70">
        <f>100*(SUM(Taulukko!J106:J108)-SUM(Taulukko!J94:J96))/SUM(Taulukko!J94:J96)</f>
        <v>2.5616994689159602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4.354291140034226</v>
      </c>
      <c r="N97" s="70">
        <f>100*(SUM(Taulukko!R106:R108)-SUM(Taulukko!R94:R96))/SUM(Taulukko!R94:R96)</f>
        <v>4.266056277921858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1.8318571114852589</v>
      </c>
      <c r="Q97" s="70">
        <f>100*(SUM(Taulukko!V106:V108)-SUM(Taulukko!V94:V96))/SUM(Taulukko!V94:V96)</f>
        <v>2.7204566283067737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4.6909477483272095</v>
      </c>
      <c r="T97" s="70">
        <f>100*(SUM(Taulukko!Z106:Z108)-SUM(Taulukko!Z94:Z96))/SUM(Taulukko!Z94:Z96)</f>
        <v>4.692582155153688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5.382418525894041</v>
      </c>
      <c r="W97" s="70">
        <f>100*(SUM(Taulukko!AD106:AD108)-SUM(Taulukko!AD94:AD96))/SUM(Taulukko!AD94:AD96)</f>
        <v>5.447231622232971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8.917499423934157</v>
      </c>
      <c r="Z97" s="70">
        <f>100*(SUM(Taulukko!AH106:AH108)-SUM(Taulukko!AH94:AH96))/SUM(Taulukko!AH94:AH96)</f>
        <v>8.996529701670978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3.9411764705882284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3.6620241856672666</v>
      </c>
      <c r="E98" s="70">
        <f>100*(SUM(Taulukko!F107:F109)-SUM(Taulukko!F95:F97))/SUM(Taulukko!F95:F97)</f>
        <v>3.606857882251447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2.6184538653366687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4.175491679273831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4.519577088416403</v>
      </c>
      <c r="N98" s="70">
        <f>100*(SUM(Taulukko!R107:R109)-SUM(Taulukko!R95:R97))/SUM(Taulukko!R95:R97)</f>
        <v>4.362809577944291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1.732964414351277</v>
      </c>
      <c r="Q98" s="70">
        <f>100*(SUM(Taulukko!V107:V109)-SUM(Taulukko!V95:V97))/SUM(Taulukko!V95:V97)</f>
        <v>2.631183049900369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4.657620400970697</v>
      </c>
      <c r="T98" s="70">
        <f>100*(SUM(Taulukko!Z107:Z109)-SUM(Taulukko!Z95:Z97))/SUM(Taulukko!Z95:Z97)</f>
        <v>4.706123029850213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5.306087328055823</v>
      </c>
      <c r="W98" s="70">
        <f>100*(SUM(Taulukko!AD107:AD109)-SUM(Taulukko!AD95:AD97))/SUM(Taulukko!AD95:AD97)</f>
        <v>5.422169937436504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8.84187586526363</v>
      </c>
      <c r="Z98" s="70">
        <f>100*(SUM(Taulukko!AH107:AH109)-SUM(Taulukko!AH95:AH97))/SUM(Taulukko!AH95:AH97)</f>
        <v>8.94730885940694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3.815673613149381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3.317368769495943</v>
      </c>
      <c r="E99" s="70">
        <f>100*(SUM(Taulukko!F108:F110)-SUM(Taulukko!F96:F98))/SUM(Taulukko!F96:F98)</f>
        <v>3.49488433433688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2.735467827168173</v>
      </c>
      <c r="H99" s="70">
        <f>100*(SUM(Taulukko!J108:J110)-SUM(Taulukko!J96:J98))/SUM(Taulukko!J96:J98)</f>
        <v>2.706065318818055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4.836759371221264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4.450091584606646</v>
      </c>
      <c r="N99" s="70">
        <f>100*(SUM(Taulukko!R108:R110)-SUM(Taulukko!R96:R98))/SUM(Taulukko!R96:R98)</f>
        <v>4.382962822368264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1.5300226545801674</v>
      </c>
      <c r="Q99" s="70">
        <f>100*(SUM(Taulukko!V108:V110)-SUM(Taulukko!V96:V98))/SUM(Taulukko!V96:V98)</f>
        <v>2.6067680307587797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4.449928707855737</v>
      </c>
      <c r="T99" s="70">
        <f>100*(SUM(Taulukko!Z108:Z110)-SUM(Taulukko!Z96:Z98))/SUM(Taulukko!Z96:Z98)</f>
        <v>4.729328571808353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5.5283330027150255</v>
      </c>
      <c r="W99" s="70">
        <f>100*(SUM(Taulukko!AD108:AD110)-SUM(Taulukko!AD96:AD98))/SUM(Taulukko!AD96:AD98)</f>
        <v>5.460767017535562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8.589694352350417</v>
      </c>
      <c r="Z99" s="70">
        <f>100*(SUM(Taulukko!AH108:AH110)-SUM(Taulukko!AH96:AH98))/SUM(Taulukko!AH96:AH98)</f>
        <v>8.913048590263136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3.1264738773318843</v>
      </c>
      <c r="E100" s="70">
        <f>100*(SUM(Taulukko!F109:F111)-SUM(Taulukko!F97:F99))/SUM(Taulukko!F97:F99)</f>
        <v>3.53331667796852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2.4148606811145545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4.733192643955378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4.258397078404217</v>
      </c>
      <c r="N100" s="70">
        <f>100*(SUM(Taulukko!R109:R111)-SUM(Taulukko!R97:R99))/SUM(Taulukko!R97:R99)</f>
        <v>4.37139422011763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2.912802791487062</v>
      </c>
      <c r="Q100" s="70">
        <f>100*(SUM(Taulukko!V109:V111)-SUM(Taulukko!V97:V99))/SUM(Taulukko!V97:V99)</f>
        <v>2.6342302945671014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4.792122667043248</v>
      </c>
      <c r="T100" s="70">
        <f>100*(SUM(Taulukko!Z109:Z111)-SUM(Taulukko!Z97:Z99))/SUM(Taulukko!Z97:Z99)</f>
        <v>4.7677063745008255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5.462203476376979</v>
      </c>
      <c r="W100" s="70">
        <f>100*(SUM(Taulukko!AD109:AD111)-SUM(Taulukko!AD97:AD99))/SUM(Taulukko!AD97:AD99)</f>
        <v>5.503840300145108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8.857377083203634</v>
      </c>
      <c r="Z100" s="70">
        <f>100*(SUM(Taulukko!AH109:AH111)-SUM(Taulukko!AH97:AH99))/SUM(Taulukko!AH97:AH99)</f>
        <v>8.89741474575479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3.011873732985819</v>
      </c>
      <c r="AC100" s="70">
        <f>100*(SUM(Taulukko!AL109:AL111)-SUM(Taulukko!AL97:AL99))/SUM(Taulukko!AL97:AL99)</f>
        <v>3.3381712626995648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3.680337423585825</v>
      </c>
      <c r="E101" s="70">
        <f>100*(SUM(Taulukko!F110:F112)-SUM(Taulukko!F98:F100))/SUM(Taulukko!F98:F100)</f>
        <v>3.806885823113267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2.7571251548946822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4.306516970235184</v>
      </c>
      <c r="N101" s="70">
        <f>100*(SUM(Taulukko!R110:R112)-SUM(Taulukko!R98:R100))/SUM(Taulukko!R98:R100)</f>
        <v>4.396907656404951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2.742657368346937</v>
      </c>
      <c r="Q101" s="70">
        <f>100*(SUM(Taulukko!V110:V112)-SUM(Taulukko!V98:V100))/SUM(Taulukko!V98:V100)</f>
        <v>2.631482387475554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4.944855204601544</v>
      </c>
      <c r="T101" s="70">
        <f>100*(SUM(Taulukko!Z110:Z112)-SUM(Taulukko!Z98:Z100))/SUM(Taulukko!Z98:Z100)</f>
        <v>4.802659934733082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5.536173527120964</v>
      </c>
      <c r="W101" s="70">
        <f>100*(SUM(Taulukko!AD110:AD112)-SUM(Taulukko!AD98:AD100))/SUM(Taulukko!AD98:AD100)</f>
        <v>5.553679103140592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9.034531977440716</v>
      </c>
      <c r="Z101" s="70">
        <f>100*(SUM(Taulukko!AH110:AH112)-SUM(Taulukko!AH98:AH100))/SUM(Taulukko!AH98:AH100)</f>
        <v>8.889100658833462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2.9725829725829596</v>
      </c>
      <c r="AC101" s="70">
        <f>100*(SUM(Taulukko!AL110:AL112)-SUM(Taulukko!AL98:AL100))/SUM(Taulukko!AL98:AL100)</f>
        <v>3.38639652677279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4.41649839648414</v>
      </c>
      <c r="E102" s="70">
        <f>100*(SUM(Taulukko!F111:F113)-SUM(Taulukko!F99:F101))/SUM(Taulukko!F99:F101)</f>
        <v>4.168940076861041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3.3935242839352537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4.993273720028481</v>
      </c>
      <c r="N102" s="70">
        <f>100*(SUM(Taulukko!R111:R113)-SUM(Taulukko!R99:R101))/SUM(Taulukko!R99:R101)</f>
        <v>4.46751723126559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4.272356586908207</v>
      </c>
      <c r="Q102" s="70">
        <f>100*(SUM(Taulukko!V111:V113)-SUM(Taulukko!V99:V101))/SUM(Taulukko!V99:V101)</f>
        <v>2.49711695110717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5.2587228439763045</v>
      </c>
      <c r="T102" s="70">
        <f>100*(SUM(Taulukko!Z111:Z113)-SUM(Taulukko!Z99:Z101))/SUM(Taulukko!Z99:Z101)</f>
        <v>4.804608311084378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5.654437406278224</v>
      </c>
      <c r="W102" s="70">
        <f>100*(SUM(Taulukko!AD111:AD113)-SUM(Taulukko!AD99:AD101))/SUM(Taulukko!AD99:AD101)</f>
        <v>5.610178111098786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9.43485572554452</v>
      </c>
      <c r="Z102" s="70">
        <f>100*(SUM(Taulukko!AH111:AH113)-SUM(Taulukko!AH99:AH101))/SUM(Taulukko!AH99:AH101)</f>
        <v>8.864407603178131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3.9698638075919988</v>
      </c>
      <c r="AC102" s="70">
        <f>100*(SUM(Taulukko!AL111:AL113)-SUM(Taulukko!AL99:AL101))/SUM(Taulukko!AL99:AL101)</f>
        <v>3.4652035807103667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4.777819661572337</v>
      </c>
      <c r="E103" s="70">
        <f>100*(SUM(Taulukko!F112:F114)-SUM(Taulukko!F100:F102))/SUM(Taulukko!F100:F102)</f>
        <v>4.369655906979498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3.247757500773258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5.415344108827606</v>
      </c>
      <c r="N103" s="70">
        <f>100*(SUM(Taulukko!R112:R114)-SUM(Taulukko!R100:R102))/SUM(Taulukko!R100:R102)</f>
        <v>4.5511296684532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2.36569498387303</v>
      </c>
      <c r="Q103" s="70">
        <f>100*(SUM(Taulukko!V112:V114)-SUM(Taulukko!V100:V102))/SUM(Taulukko!V100:V102)</f>
        <v>2.1761012026942628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5.020064521205445</v>
      </c>
      <c r="T103" s="70">
        <f>100*(SUM(Taulukko!Z112:Z114)-SUM(Taulukko!Z100:Z102))/SUM(Taulukko!Z100:Z102)</f>
        <v>4.754727521902691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5.729293845420386</v>
      </c>
      <c r="W103" s="70">
        <f>100*(SUM(Taulukko!AD112:AD114)-SUM(Taulukko!AD100:AD102))/SUM(Taulukko!AD100:AD102)</f>
        <v>5.609707868305192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9.190905064225607</v>
      </c>
      <c r="Z103" s="70">
        <f>100*(SUM(Taulukko!AH112:AH114)-SUM(Taulukko!AH100:AH102))/SUM(Taulukko!AH100:AH102)</f>
        <v>8.80528692967602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4.463387952361435</v>
      </c>
      <c r="E104" s="70">
        <f>100*(SUM(Taulukko!F113:F115)-SUM(Taulukko!F101:F103))/SUM(Taulukko!F101:F103)</f>
        <v>4.318268213550061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3.6509900990099045</v>
      </c>
      <c r="H104" s="70">
        <f>100*(SUM(Taulukko!J113:J115)-SUM(Taulukko!J101:J103))/SUM(Taulukko!J101:J103)</f>
        <v>3.2705954952175147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5.816646829564273</v>
      </c>
      <c r="N104" s="70">
        <f>100*(SUM(Taulukko!R113:R115)-SUM(Taulukko!R101:R103))/SUM(Taulukko!R101:R103)</f>
        <v>4.624715472745129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2.125663797146611</v>
      </c>
      <c r="Q104" s="70">
        <f>100*(SUM(Taulukko!V113:V115)-SUM(Taulukko!V101:V103))/SUM(Taulukko!V101:V103)</f>
        <v>1.734818445357907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4.70712691650001</v>
      </c>
      <c r="T104" s="70">
        <f>100*(SUM(Taulukko!Z113:Z115)-SUM(Taulukko!Z101:Z103))/SUM(Taulukko!Z101:Z103)</f>
        <v>4.663198922004736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5.575597323435551</v>
      </c>
      <c r="W104" s="70">
        <f>100*(SUM(Taulukko!AD113:AD115)-SUM(Taulukko!AD101:AD103))/SUM(Taulukko!AD101:AD103)</f>
        <v>5.507547519273941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8.870798994607489</v>
      </c>
      <c r="Z104" s="70">
        <f>100*(SUM(Taulukko!AH113:AH115)-SUM(Taulukko!AH101:AH103))/SUM(Taulukko!AH101:AH103)</f>
        <v>8.715968606180956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3.996731624171921</v>
      </c>
      <c r="E105" s="70">
        <f>100*(SUM(Taulukko!F114:F116)-SUM(Taulukko!F102:F104))/SUM(Taulukko!F102:F104)</f>
        <v>4.154334875235028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2.732575990175018</v>
      </c>
      <c r="H105" s="70">
        <f>100*(SUM(Taulukko!J114:J116)-SUM(Taulukko!J102:J104))/SUM(Taulukko!J102:J104)</f>
        <v>3.168255921254984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5.093278057447435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5.233911846849713</v>
      </c>
      <c r="N105" s="70">
        <f>100*(SUM(Taulukko!R114:R116)-SUM(Taulukko!R102:R104))/SUM(Taulukko!R102:R104)</f>
        <v>4.715216709454825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0.5804735078257296</v>
      </c>
      <c r="Q105" s="70">
        <f>100*(SUM(Taulukko!V114:V116)-SUM(Taulukko!V102:V104))/SUM(Taulukko!V102:V104)</f>
        <v>1.2798652836919155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4.317120958912005</v>
      </c>
      <c r="T105" s="70">
        <f>100*(SUM(Taulukko!Z114:Z116)-SUM(Taulukko!Z102:Z104))/SUM(Taulukko!Z102:Z104)</f>
        <v>4.562180195728149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5.2577764976958505</v>
      </c>
      <c r="W105" s="70">
        <f>100*(SUM(Taulukko!AD114:AD116)-SUM(Taulukko!AD102:AD104))/SUM(Taulukko!AD102:AD104)</f>
        <v>5.359499345945711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8.43487747146339</v>
      </c>
      <c r="Z105" s="70">
        <f>100*(SUM(Taulukko!AH114:AH116)-SUM(Taulukko!AH102:AH104))/SUM(Taulukko!AH102:AH104)</f>
        <v>8.617221432717521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3.2562125107112356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3.942200512398541</v>
      </c>
      <c r="E106" s="70">
        <f>100*(SUM(Taulukko!F115:F117)-SUM(Taulukko!F103:F105))/SUM(Taulukko!F103:F105)</f>
        <v>4.0485179297769935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2.6646248085758004</v>
      </c>
      <c r="H106" s="70">
        <f>100*(SUM(Taulukko!J115:J117)-SUM(Taulukko!J103:J105))/SUM(Taulukko!J103:J105)</f>
        <v>3.097209444955542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5.8858325939071205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5.385770021662242</v>
      </c>
      <c r="N106" s="70">
        <f>100*(SUM(Taulukko!R115:R117)-SUM(Taulukko!R103:R105))/SUM(Taulukko!R103:R105)</f>
        <v>4.868697099037832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0.08559030375581572</v>
      </c>
      <c r="Q106" s="70">
        <f>100*(SUM(Taulukko!V115:V117)-SUM(Taulukko!V103:V105))/SUM(Taulukko!V103:V105)</f>
        <v>0.907977748828917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4.206220487132738</v>
      </c>
      <c r="T106" s="70">
        <f>100*(SUM(Taulukko!Z115:Z117)-SUM(Taulukko!Z103:Z105))/SUM(Taulukko!Z103:Z105)</f>
        <v>4.481572086043877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5.202854780551678</v>
      </c>
      <c r="W106" s="70">
        <f>100*(SUM(Taulukko!AD115:AD117)-SUM(Taulukko!AD103:AD105))/SUM(Taulukko!AD103:AD105)</f>
        <v>5.26682733689104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8.22226738105741</v>
      </c>
      <c r="Z106" s="70">
        <f>100*(SUM(Taulukko!AH115:AH117)-SUM(Taulukko!AH103:AH105))/SUM(Taulukko!AH103:AH105)</f>
        <v>8.531566148947235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3.912050256995999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3.9928097377360703</v>
      </c>
      <c r="E107" s="70">
        <f>100*(SUM(Taulukko!F116:F118)-SUM(Taulukko!F104:F106))/SUM(Taulukko!F104:F106)</f>
        <v>4.027201529066245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2.9078665442301808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5.038078500292909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5.452604857785739</v>
      </c>
      <c r="N107" s="70">
        <f>100*(SUM(Taulukko!R116:R118)-SUM(Taulukko!R104:R106))/SUM(Taulukko!R104:R106)</f>
        <v>5.061634059485887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0.02275462727322374</v>
      </c>
      <c r="Q107" s="70">
        <f>100*(SUM(Taulukko!V116:V118)-SUM(Taulukko!V104:V106))/SUM(Taulukko!V104:V106)</f>
        <v>0.6738625380454698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4.385356940331426</v>
      </c>
      <c r="T107" s="70">
        <f>100*(SUM(Taulukko!Z116:Z118)-SUM(Taulukko!Z104:Z106))/SUM(Taulukko!Z104:Z106)</f>
        <v>4.42712808000275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5.232322308997512</v>
      </c>
      <c r="W107" s="70">
        <f>100*(SUM(Taulukko!AD116:AD118)-SUM(Taulukko!AD104:AD106))/SUM(Taulukko!AD104:AD106)</f>
        <v>5.240653625013911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8.263035061648072</v>
      </c>
      <c r="Z107" s="70">
        <f>100*(SUM(Taulukko!AH116:AH118)-SUM(Taulukko!AH104:AH106))/SUM(Taulukko!AH104:AH106)</f>
        <v>8.46891639599378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3.81114903299203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4.0075697894470625</v>
      </c>
      <c r="E108" s="70">
        <f>100*(SUM(Taulukko!F117:F119)-SUM(Taulukko!F105:F107))/SUM(Taulukko!F105:F107)</f>
        <v>4.052875981471886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3.4883720930232487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5.6642763734605674</v>
      </c>
      <c r="N108" s="70">
        <f>100*(SUM(Taulukko!R117:R119)-SUM(Taulukko!R105:R107))/SUM(Taulukko!R105:R107)</f>
        <v>5.233399986209752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-0.6332206945462564</v>
      </c>
      <c r="Q108" s="70">
        <f>100*(SUM(Taulukko!V117:V119)-SUM(Taulukko!V105:V107))/SUM(Taulukko!V105:V107)</f>
        <v>0.5960729312763072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4.305493727813342</v>
      </c>
      <c r="T108" s="70">
        <f>100*(SUM(Taulukko!Z117:Z119)-SUM(Taulukko!Z105:Z107))/SUM(Taulukko!Z105:Z107)</f>
        <v>4.387248818093374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5.25474945775307</v>
      </c>
      <c r="W108" s="70">
        <f>100*(SUM(Taulukko!AD117:AD119)-SUM(Taulukko!AD105:AD107))/SUM(Taulukko!AD105:AD107)</f>
        <v>5.230359853761442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8.290579043217763</v>
      </c>
      <c r="Z108" s="70">
        <f>100*(SUM(Taulukko!AH117:AH119)-SUM(Taulukko!AH105:AH107))/SUM(Taulukko!AH105:AH107)</f>
        <v>8.426930518478612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3.9466212379330026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4.011341815559362</v>
      </c>
      <c r="E109" s="70">
        <f>100*(SUM(Taulukko!F118:F120)-SUM(Taulukko!F106:F108))/SUM(Taulukko!F106:F108)</f>
        <v>4.130849355723133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3.693528693528683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5.382601105615362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5.499665230304384</v>
      </c>
      <c r="N109" s="70">
        <f>100*(SUM(Taulukko!R118:R120)-SUM(Taulukko!R106:R108))/SUM(Taulukko!R106:R108)</f>
        <v>5.354883766192879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0.7041662922694459</v>
      </c>
      <c r="Q109" s="70">
        <f>100*(SUM(Taulukko!V118:V120)-SUM(Taulukko!V106:V108))/SUM(Taulukko!V106:V108)</f>
        <v>0.6631498269523176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4.485308757857612</v>
      </c>
      <c r="T109" s="70">
        <f>100*(SUM(Taulukko!Z118:Z120)-SUM(Taulukko!Z106:Z108))/SUM(Taulukko!Z106:Z108)</f>
        <v>4.3497910804127216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5.224060039773799</v>
      </c>
      <c r="W109" s="70">
        <f>100*(SUM(Taulukko!AD118:AD120)-SUM(Taulukko!AD106:AD108))/SUM(Taulukko!AD106:AD108)</f>
        <v>5.201494226850802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8.307030129124835</v>
      </c>
      <c r="Z109" s="70">
        <f>100*(SUM(Taulukko!AH118:AH120)-SUM(Taulukko!AH106:AH108))/SUM(Taulukko!AH106:AH108)</f>
        <v>8.399167185554182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3.989813242784387</v>
      </c>
      <c r="AC109" s="70">
        <f>100*(SUM(Taulukko!AL118:AL120)-SUM(Taulukko!AL106:AL108))/SUM(Taulukko!AL106:AL108)</f>
        <v>4.049844236760111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4.297545994528658</v>
      </c>
      <c r="E110" s="70">
        <f>100*(SUM(Taulukko!F119:F121)-SUM(Taulukko!F107:F109))/SUM(Taulukko!F107:F109)</f>
        <v>4.261273293900658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3.6890243902439095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5.954109787975603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5.542349306244369</v>
      </c>
      <c r="N110" s="70">
        <f>100*(SUM(Taulukko!R119:R121)-SUM(Taulukko!R107:R109))/SUM(Taulukko!R107:R109)</f>
        <v>5.44624474595217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0.884521031711554</v>
      </c>
      <c r="Q110" s="70">
        <f>100*(SUM(Taulukko!V119:V121)-SUM(Taulukko!V107:V109))/SUM(Taulukko!V107:V109)</f>
        <v>0.787964544587011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4.47897001547696</v>
      </c>
      <c r="T110" s="70">
        <f>100*(SUM(Taulukko!Z119:Z121)-SUM(Taulukko!Z107:Z109))/SUM(Taulukko!Z107:Z109)</f>
        <v>4.300353667065926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5.0750751596879216</v>
      </c>
      <c r="W110" s="70">
        <f>100*(SUM(Taulukko!AD119:AD121)-SUM(Taulukko!AD107:AD109))/SUM(Taulukko!AD107:AD109)</f>
        <v>5.183306562966722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8.382099744641355</v>
      </c>
      <c r="Z110" s="70">
        <f>100*(SUM(Taulukko!AH119:AH121)-SUM(Taulukko!AH107:AH109))/SUM(Taulukko!AH107:AH109)</f>
        <v>8.380639955938435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4.18079096045198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4.582190792322124</v>
      </c>
      <c r="E111" s="70">
        <f>100*(SUM(Taulukko!F120:F122)-SUM(Taulukko!F108:F110))/SUM(Taulukko!F108:F110)</f>
        <v>4.3544946087758705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2.9046898638426697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5.709342560553654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5.708609384459275</v>
      </c>
      <c r="N111" s="70">
        <f>100*(SUM(Taulukko!R120:R122)-SUM(Taulukko!R108:R110))/SUM(Taulukko!R108:R110)</f>
        <v>5.523182307633299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1.1796256310306228</v>
      </c>
      <c r="Q111" s="70">
        <f>100*(SUM(Taulukko!V120:V122)-SUM(Taulukko!V108:V110))/SUM(Taulukko!V108:V110)</f>
        <v>0.9021284733739142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4.588478354874344</v>
      </c>
      <c r="T111" s="70">
        <f>100*(SUM(Taulukko!Z120:Z122)-SUM(Taulukko!Z108:Z110))/SUM(Taulukko!Z108:Z110)</f>
        <v>4.224132581975313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5.071221554164571</v>
      </c>
      <c r="W111" s="70">
        <f>100*(SUM(Taulukko!AD120:AD122)-SUM(Taulukko!AD108:AD110))/SUM(Taulukko!AD108:AD110)</f>
        <v>5.277369230596493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8.76096805160247</v>
      </c>
      <c r="Z111" s="70">
        <f>100*(SUM(Taulukko!AH120:AH122)-SUM(Taulukko!AH108:AH110))/SUM(Taulukko!AH108:AH110)</f>
        <v>8.357323123278743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4.351365266739722</v>
      </c>
      <c r="E112" s="70">
        <f>100*(SUM(Taulukko!F121:F123)-SUM(Taulukko!F109:F111))/SUM(Taulukko!F109:F111)</f>
        <v>4.343192342606326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6.217616580310888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5.633411960593885</v>
      </c>
      <c r="N112" s="70">
        <f>100*(SUM(Taulukko!R121:R123)-SUM(Taulukko!R109:R111))/SUM(Taulukko!R109:R111)</f>
        <v>5.594126520942945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1.174057613364734</v>
      </c>
      <c r="Q112" s="70">
        <f>100*(SUM(Taulukko!V121:V123)-SUM(Taulukko!V109:V111))/SUM(Taulukko!V109:V111)</f>
        <v>0.9917976780476779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3.951701427003283</v>
      </c>
      <c r="T112" s="70">
        <f>100*(SUM(Taulukko!Z121:Z123)-SUM(Taulukko!Z109:Z111))/SUM(Taulukko!Z109:Z111)</f>
        <v>4.126311768274853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5.706017514350414</v>
      </c>
      <c r="W112" s="70">
        <f>100*(SUM(Taulukko!AD121:AD123)-SUM(Taulukko!AD109:AD111))/SUM(Taulukko!AD109:AD111)</f>
        <v>5.443728752907508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8.123811384965888</v>
      </c>
      <c r="Z112" s="70">
        <f>100*(SUM(Taulukko!AH121:AH123)-SUM(Taulukko!AH109:AH111))/SUM(Taulukko!AH109:AH111)</f>
        <v>8.323149742849438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4.413831880798406</v>
      </c>
      <c r="AC112" s="70">
        <f>100*(SUM(Taulukko!AL121:AL123)-SUM(Taulukko!AL109:AL111))/SUM(Taulukko!AL109:AL111)</f>
        <v>4.522471910112366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4.1910908565559915</v>
      </c>
      <c r="E113" s="70">
        <f>100*(SUM(Taulukko!F122:F124)-SUM(Taulukko!F110:F112))/SUM(Taulukko!F110:F112)</f>
        <v>4.305039180918605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3.105215556225491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5.5622746404819745</v>
      </c>
      <c r="N113" s="70">
        <f>100*(SUM(Taulukko!R122:R124)-SUM(Taulukko!R110:R112))/SUM(Taulukko!R110:R112)</f>
        <v>5.71504279093892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1.138215742536789</v>
      </c>
      <c r="Q113" s="70">
        <f>100*(SUM(Taulukko!V122:V124)-SUM(Taulukko!V110:V112))/SUM(Taulukko!V110:V112)</f>
        <v>1.0621309355690214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3.6173523405658066</v>
      </c>
      <c r="T113" s="70">
        <f>100*(SUM(Taulukko!Z122:Z124)-SUM(Taulukko!Z110:Z112))/SUM(Taulukko!Z110:Z112)</f>
        <v>4.046821713233785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5.674922229865389</v>
      </c>
      <c r="W113" s="70">
        <f>100*(SUM(Taulukko!AD122:AD124)-SUM(Taulukko!AD110:AD112))/SUM(Taulukko!AD110:AD112)</f>
        <v>5.454580868481262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7.9534686991226184</v>
      </c>
      <c r="Z113" s="70">
        <f>100*(SUM(Taulukko!AH122:AH124)-SUM(Taulukko!AH110:AH112))/SUM(Taulukko!AH110:AH112)</f>
        <v>8.298030867482703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4.764573991031391</v>
      </c>
      <c r="AC113" s="70">
        <f>100*(SUM(Taulukko!AL122:AL124)-SUM(Taulukko!AL110:AL112))/SUM(Taulukko!AL110:AL112)</f>
        <v>4.7312430011198305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4.165991246555358</v>
      </c>
      <c r="E114" s="70">
        <f>100*(SUM(Taulukko!F123:F125)-SUM(Taulukko!F111:F113))/SUM(Taulukko!F111:F113)</f>
        <v>4.351378202117333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5.216672807869669</v>
      </c>
      <c r="N114" s="70">
        <f>100*(SUM(Taulukko!R123:R125)-SUM(Taulukko!R111:R113))/SUM(Taulukko!R111:R113)</f>
        <v>5.9494864984755065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0.13850211436739227</v>
      </c>
      <c r="Q114" s="70">
        <f>100*(SUM(Taulukko!V123:V125)-SUM(Taulukko!V111:V113))/SUM(Taulukko!V111:V113)</f>
        <v>1.1751294041308227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3.4757663697921934</v>
      </c>
      <c r="T114" s="70">
        <f>100*(SUM(Taulukko!Z123:Z125)-SUM(Taulukko!Z111:Z113))/SUM(Taulukko!Z111:Z113)</f>
        <v>4.024125802010109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5.218745763555929</v>
      </c>
      <c r="W114" s="70">
        <f>100*(SUM(Taulukko!AD123:AD125)-SUM(Taulukko!AD111:AD113))/SUM(Taulukko!AD111:AD113)</f>
        <v>5.280884261680793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7.507619187957111</v>
      </c>
      <c r="Z114" s="70">
        <f>100*(SUM(Taulukko!AH123:AH125)-SUM(Taulukko!AH111:AH113))/SUM(Taulukko!AH111:AH113)</f>
        <v>8.311037299952309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4.87736900780379</v>
      </c>
      <c r="AC114" s="70">
        <f>100*(SUM(Taulukko!AL123:AL125)-SUM(Taulukko!AL111:AL113))/SUM(Taulukko!AL111:AL113)</f>
        <v>5.023723137036003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4.665899922947922</v>
      </c>
      <c r="E115" s="70">
        <f>100*(SUM(Taulukko!F124:F126)-SUM(Taulukko!F112:F114))/SUM(Taulukko!F112:F114)</f>
        <v>4.455166274992277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3.325344517675262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5.606433994938057</v>
      </c>
      <c r="N115" s="70">
        <f>100*(SUM(Taulukko!R124:R126)-SUM(Taulukko!R112:R114))/SUM(Taulukko!R112:R114)</f>
        <v>6.248601664578492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0.8437021639039696</v>
      </c>
      <c r="Q115" s="70">
        <f>100*(SUM(Taulukko!V124:V126)-SUM(Taulukko!V112:V114))/SUM(Taulukko!V112:V114)</f>
        <v>1.4101148508486752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4.046962974062682</v>
      </c>
      <c r="T115" s="70">
        <f>100*(SUM(Taulukko!Z124:Z126)-SUM(Taulukko!Z112:Z114))/SUM(Taulukko!Z112:Z114)</f>
        <v>4.056441308816189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4.864549796130477</v>
      </c>
      <c r="W115" s="70">
        <f>100*(SUM(Taulukko!AD124:AD126)-SUM(Taulukko!AD112:AD114))/SUM(Taulukko!AD112:AD114)</f>
        <v>5.16167048023415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8.702636039157083</v>
      </c>
      <c r="Z115" s="70">
        <f>100*(SUM(Taulukko!AH124:AH126)-SUM(Taulukko!AH112:AH114))/SUM(Taulukko!AH112:AH114)</f>
        <v>8.360109109830859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4.678582114408618</v>
      </c>
      <c r="E116" s="70">
        <f>100*(SUM(Taulukko!F125:F127)-SUM(Taulukko!F113:F115))/SUM(Taulukko!F113:F115)</f>
        <v>4.465781363434781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3.343283582089566</v>
      </c>
      <c r="H116" s="70">
        <f>100*(SUM(Taulukko!J125:J127)-SUM(Taulukko!J113:J115))/SUM(Taulukko!J113:J115)</f>
        <v>3.3462802509710157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5.670869046207794</v>
      </c>
      <c r="N116" s="70">
        <f>100*(SUM(Taulukko!R125:R127)-SUM(Taulukko!R113:R115))/SUM(Taulukko!R113:R115)</f>
        <v>6.450480666107678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1.0364137358893042</v>
      </c>
      <c r="Q116" s="70">
        <f>100*(SUM(Taulukko!V125:V127)-SUM(Taulukko!V113:V115))/SUM(Taulukko!V113:V115)</f>
        <v>1.780865153283644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4.37068018191329</v>
      </c>
      <c r="T116" s="70">
        <f>100*(SUM(Taulukko!Z125:Z127)-SUM(Taulukko!Z113:Z115))/SUM(Taulukko!Z113:Z115)</f>
        <v>4.100759461427494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5.226886611497777</v>
      </c>
      <c r="W116" s="70">
        <f>100*(SUM(Taulukko!AD125:AD127)-SUM(Taulukko!AD113:AD115))/SUM(Taulukko!AD113:AD115)</f>
        <v>5.225536583693338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8.761879179711384</v>
      </c>
      <c r="Z116" s="70">
        <f>100*(SUM(Taulukko!AH125:AH127)-SUM(Taulukko!AH113:AH115))/SUM(Taulukko!AH113:AH115)</f>
        <v>8.405510168124115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4.275121725931506</v>
      </c>
      <c r="E117" s="70">
        <f>100*(SUM(Taulukko!F126:F128)-SUM(Taulukko!F114:F116))/SUM(Taulukko!F114:F116)</f>
        <v>4.362348064120042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1.4345487148834293</v>
      </c>
      <c r="H117" s="70">
        <f>100*(SUM(Taulukko!J126:J128)-SUM(Taulukko!J114:J116))/SUM(Taulukko!J114:J116)</f>
        <v>3.369111508646396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6.987883910960837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6.113541936800992</v>
      </c>
      <c r="N117" s="70">
        <f>100*(SUM(Taulukko!R126:R128)-SUM(Taulukko!R114:R116))/SUM(Taulukko!R114:R116)</f>
        <v>6.422644272370265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2.703493492806095</v>
      </c>
      <c r="Q117" s="70">
        <f>100*(SUM(Taulukko!V126:V128)-SUM(Taulukko!V114:V116))/SUM(Taulukko!V114:V116)</f>
        <v>2.227327445441641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4.424888756307947</v>
      </c>
      <c r="T117" s="70">
        <f>100*(SUM(Taulukko!Z126:Z128)-SUM(Taulukko!Z114:Z116))/SUM(Taulukko!Z114:Z116)</f>
        <v>4.117479830752205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5.487953373192301</v>
      </c>
      <c r="W117" s="70">
        <f>100*(SUM(Taulukko!AD126:AD128)-SUM(Taulukko!AD114:AD116))/SUM(Taulukko!AD114:AD116)</f>
        <v>5.323969622634807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8.881494693947221</v>
      </c>
      <c r="Z117" s="70">
        <f>100*(SUM(Taulukko!AH126:AH128)-SUM(Taulukko!AH114:AH116))/SUM(Taulukko!AH114:AH116)</f>
        <v>8.41982816207127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5.809128630705394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3.970669152077961</v>
      </c>
      <c r="E118" s="70">
        <f>100*(SUM(Taulukko!F127:F129)-SUM(Taulukko!F115:F117))/SUM(Taulukko!F115:F117)</f>
        <v>4.326006307589045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6.843575418994414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5.478820478340232</v>
      </c>
      <c r="N118" s="70">
        <f>100*(SUM(Taulukko!R127:R129)-SUM(Taulukko!R115:R117))/SUM(Taulukko!R115:R117)</f>
        <v>6.1975717439293705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3.205396548218467</v>
      </c>
      <c r="Q118" s="70">
        <f>100*(SUM(Taulukko!V127:V129)-SUM(Taulukko!V115:V117))/SUM(Taulukko!V115:V117)</f>
        <v>2.647247357672074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4.3154884881741555</v>
      </c>
      <c r="T118" s="70">
        <f>100*(SUM(Taulukko!Z127:Z129)-SUM(Taulukko!Z115:Z117))/SUM(Taulukko!Z115:Z117)</f>
        <v>4.094822249552214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5.461576036086682</v>
      </c>
      <c r="W118" s="70">
        <f>100*(SUM(Taulukko!AD127:AD129)-SUM(Taulukko!AD115:AD117))/SUM(Taulukko!AD115:AD117)</f>
        <v>5.272051829259988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8.505537083344777</v>
      </c>
      <c r="Z118" s="70">
        <f>100*(SUM(Taulukko!AH127:AH129)-SUM(Taulukko!AH115:AH117))/SUM(Taulukko!AH115:AH117)</f>
        <v>8.405596102044402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5.6059356966199605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4.249090201066257</v>
      </c>
      <c r="E119" s="70">
        <f>100*(SUM(Taulukko!F128:F130)-SUM(Taulukko!F116:F118))/SUM(Taulukko!F116:F118)</f>
        <v>4.51212475982949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1.279000594884001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5.489082563286127</v>
      </c>
      <c r="N119" s="70">
        <f>100*(SUM(Taulukko!R128:R130)-SUM(Taulukko!R116:R118))/SUM(Taulukko!R116:R118)</f>
        <v>5.937825057155165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3.4025395571041033</v>
      </c>
      <c r="Q119" s="70">
        <f>100*(SUM(Taulukko!V128:V130)-SUM(Taulukko!V116:V118))/SUM(Taulukko!V116:V118)</f>
        <v>2.9836105653266722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3.9744947513403006</v>
      </c>
      <c r="T119" s="70">
        <f>100*(SUM(Taulukko!Z128:Z130)-SUM(Taulukko!Z116:Z118))/SUM(Taulukko!Z116:Z118)</f>
        <v>4.045830625234812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5.034053492077716</v>
      </c>
      <c r="W119" s="70">
        <f>100*(SUM(Taulukko!AD128:AD130)-SUM(Taulukko!AD116:AD118))/SUM(Taulukko!AD116:AD118)</f>
        <v>5.074404883066411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8.361256544502629</v>
      </c>
      <c r="Z119" s="70">
        <f>100*(SUM(Taulukko!AH128:AH130)-SUM(Taulukko!AH116:AH118))/SUM(Taulukko!AH116:AH118)</f>
        <v>8.378618039608032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5.47945205479452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5.127939963944821</v>
      </c>
      <c r="E120" s="70">
        <f>100*(SUM(Taulukko!F129:F131)-SUM(Taulukko!F117:F119))/SUM(Taulukko!F117:F119)</f>
        <v>4.818849787613155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5.085748078060333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8.014420410427075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5.316842697943391</v>
      </c>
      <c r="N120" s="70">
        <f>100*(SUM(Taulukko!R129:R131)-SUM(Taulukko!R117:R119))/SUM(Taulukko!R117:R119)</f>
        <v>5.749301096405006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3.7524628067450094</v>
      </c>
      <c r="Q120" s="70">
        <f>100*(SUM(Taulukko!V129:V131)-SUM(Taulukko!V117:V119))/SUM(Taulukko!V117:V119)</f>
        <v>3.238866396761138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4.087830074085424</v>
      </c>
      <c r="T120" s="70">
        <f>100*(SUM(Taulukko!Z129:Z131)-SUM(Taulukko!Z117:Z119))/SUM(Taulukko!Z117:Z119)</f>
        <v>3.9866619291005034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4.84413739460167</v>
      </c>
      <c r="W120" s="70">
        <f>100*(SUM(Taulukko!AD129:AD131)-SUM(Taulukko!AD117:AD119))/SUM(Taulukko!AD117:AD119)</f>
        <v>4.842605200025923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8.621718511955061</v>
      </c>
      <c r="Z120" s="70">
        <f>100*(SUM(Taulukko!AH129:AH131)-SUM(Taulukko!AH117:AH119))/SUM(Taulukko!AH117:AH119)</f>
        <v>8.345041312980284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6.176550970210447</v>
      </c>
      <c r="AC120" s="70">
        <f>100*(SUM(Taulukko!AL129:AL131)-SUM(Taulukko!AL117:AL119))/SUM(Taulukko!AL117:AL119)</f>
        <v>5.8727123736683815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5.257837887508685</v>
      </c>
      <c r="E121" s="70">
        <f>100*(SUM(Taulukko!F130:F132)-SUM(Taulukko!F118:F120))/SUM(Taulukko!F118:F120)</f>
        <v>4.997063661488879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4.768913747424195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7.8961899503037225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5.522151255034373</v>
      </c>
      <c r="N121" s="70">
        <f>100*(SUM(Taulukko!R130:R132)-SUM(Taulukko!R118:R120))/SUM(Taulukko!R118:R120)</f>
        <v>5.632846225525763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3.180051216313082</v>
      </c>
      <c r="Q121" s="70">
        <f>100*(SUM(Taulukko!V130:V132)-SUM(Taulukko!V118:V120))/SUM(Taulukko!V118:V120)</f>
        <v>3.442614662118166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3.7540255731082244</v>
      </c>
      <c r="T121" s="70">
        <f>100*(SUM(Taulukko!Z130:Z132)-SUM(Taulukko!Z118:Z120))/SUM(Taulukko!Z118:Z120)</f>
        <v>3.9260391214694144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4.561976094589289</v>
      </c>
      <c r="W121" s="70">
        <f>100*(SUM(Taulukko!AD130:AD132)-SUM(Taulukko!AD118:AD120))/SUM(Taulukko!AD118:AD120)</f>
        <v>4.643568085220854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8.179330071779615</v>
      </c>
      <c r="Z121" s="70">
        <f>100*(SUM(Taulukko!AH130:AH132)-SUM(Taulukko!AH118:AH120))/SUM(Taulukko!AH118:AH120)</f>
        <v>8.303266108403564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5.960805661404474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5.155228010635956</v>
      </c>
      <c r="E122" s="70">
        <f>100*(SUM(Taulukko!F131:F133)-SUM(Taulukko!F119:F121))/SUM(Taulukko!F119:F121)</f>
        <v>4.961374866212289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4.880917377241977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7.8399122807017445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5.417930319291152</v>
      </c>
      <c r="N122" s="70">
        <f>100*(SUM(Taulukko!R131:R133)-SUM(Taulukko!R119:R121))/SUM(Taulukko!R119:R121)</f>
        <v>5.538142846711969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3.3678141125751972</v>
      </c>
      <c r="Q122" s="70">
        <f>100*(SUM(Taulukko!V131:V133)-SUM(Taulukko!V119:V121))/SUM(Taulukko!V119:V121)</f>
        <v>3.659104872771301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3.8935599308703877</v>
      </c>
      <c r="T122" s="70">
        <f>100*(SUM(Taulukko!Z131:Z133)-SUM(Taulukko!Z119:Z121))/SUM(Taulukko!Z119:Z121)</f>
        <v>3.870295158873235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4.561799620833256</v>
      </c>
      <c r="W122" s="70">
        <f>100*(SUM(Taulukko!AD131:AD133)-SUM(Taulukko!AD119:AD121))/SUM(Taulukko!AD119:AD121)</f>
        <v>4.462525183248328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8.417466348653173</v>
      </c>
      <c r="Z122" s="70">
        <f>100*(SUM(Taulukko!AH131:AH133)-SUM(Taulukko!AH119:AH121))/SUM(Taulukko!AH119:AH121)</f>
        <v>8.258387773342328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6.411301276826939</v>
      </c>
      <c r="AC122" s="70">
        <f>100*(SUM(Taulukko!AL131:AL133)-SUM(Taulukko!AL119:AL121))/SUM(Taulukko!AL119:AL121)</f>
        <v>5.992407809110635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4.651348927068242</v>
      </c>
      <c r="E123" s="70">
        <f>100*(SUM(Taulukko!F132:F134)-SUM(Taulukko!F120:F122))/SUM(Taulukko!F120:F122)</f>
        <v>4.825618017261381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7.8014184397163175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5.353541871682788</v>
      </c>
      <c r="N123" s="70">
        <f>100*(SUM(Taulukko!R132:R134)-SUM(Taulukko!R120:R122))/SUM(Taulukko!R120:R122)</f>
        <v>5.4196025427356656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4.415653799919881</v>
      </c>
      <c r="Q123" s="70">
        <f>100*(SUM(Taulukko!V132:V134)-SUM(Taulukko!V120:V122))/SUM(Taulukko!V120:V122)</f>
        <v>3.888684877632724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3.6910629742525436</v>
      </c>
      <c r="T123" s="70">
        <f>100*(SUM(Taulukko!Z132:Z134)-SUM(Taulukko!Z120:Z122))/SUM(Taulukko!Z120:Z122)</f>
        <v>3.8212889171526325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4.415777921377411</v>
      </c>
      <c r="W123" s="70">
        <f>100*(SUM(Taulukko!AD132:AD134)-SUM(Taulukko!AD120:AD122))/SUM(Taulukko!AD120:AD122)</f>
        <v>4.186329243517348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8.011892410845647</v>
      </c>
      <c r="Z123" s="70">
        <f>100*(SUM(Taulukko!AH132:AH134)-SUM(Taulukko!AH120:AH122))/SUM(Taulukko!AH120:AH122)</f>
        <v>8.214868458048924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5.923721936705447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4.8196058866172935</v>
      </c>
      <c r="E124" s="70">
        <f>100*(SUM(Taulukko!F133:F135)-SUM(Taulukko!F121:F123))/SUM(Taulukko!F121:F123)</f>
        <v>4.694584928983793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3.7309048178613358</v>
      </c>
      <c r="H124" s="70">
        <f>100*(SUM(Taulukko!J133:J135)-SUM(Taulukko!J121:J123))/SUM(Taulukko!J121:J123)</f>
        <v>3.2191981270120156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5.287411168329144</v>
      </c>
      <c r="N124" s="70">
        <f>100*(SUM(Taulukko!R133:R135)-SUM(Taulukko!R121:R123))/SUM(Taulukko!R121:R123)</f>
        <v>5.238258613387943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3.5886934237200374</v>
      </c>
      <c r="Q124" s="70">
        <f>100*(SUM(Taulukko!V133:V135)-SUM(Taulukko!V121:V123))/SUM(Taulukko!V121:V123)</f>
        <v>4.106679114729972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3.956227364918681</v>
      </c>
      <c r="T124" s="70">
        <f>100*(SUM(Taulukko!Z133:Z135)-SUM(Taulukko!Z121:Z123))/SUM(Taulukko!Z121:Z123)</f>
        <v>3.7728825081333026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3.663273276056065</v>
      </c>
      <c r="W124" s="70">
        <f>100*(SUM(Taulukko!AD133:AD135)-SUM(Taulukko!AD121:AD123))/SUM(Taulukko!AD121:AD123)</f>
        <v>3.7951257794934787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8.42726595458614</v>
      </c>
      <c r="Z124" s="70">
        <f>100*(SUM(Taulukko!AH133:AH135)-SUM(Taulukko!AH121:AH123))/SUM(Taulukko!AH121:AH123)</f>
        <v>8.1722681221728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6.3274098007539195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4.689443466657134</v>
      </c>
      <c r="E125" s="70">
        <f>100*(SUM(Taulukko!F134:F136)-SUM(Taulukko!F122:F124))/SUM(Taulukko!F122:F124)</f>
        <v>4.50875071631667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3.5380116959064396</v>
      </c>
      <c r="H125" s="70">
        <f>100*(SUM(Taulukko!J134:J136)-SUM(Taulukko!J122:J124))/SUM(Taulukko!J122:J124)</f>
        <v>3.209804493726274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7.868499056857987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5.2229857307292775</v>
      </c>
      <c r="N125" s="70">
        <f>100*(SUM(Taulukko!R134:R136)-SUM(Taulukko!R122:R124))/SUM(Taulukko!R122:R124)</f>
        <v>4.93037741785814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5.164200298733475</v>
      </c>
      <c r="Q125" s="70">
        <f>100*(SUM(Taulukko!V134:V136)-SUM(Taulukko!V122:V124))/SUM(Taulukko!V122:V124)</f>
        <v>4.3076433252459285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4.087965534161192</v>
      </c>
      <c r="T125" s="70">
        <f>100*(SUM(Taulukko!Z134:Z136)-SUM(Taulukko!Z122:Z124))/SUM(Taulukko!Z122:Z124)</f>
        <v>3.7041618043269033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3.3327359743627776</v>
      </c>
      <c r="W125" s="70">
        <f>100*(SUM(Taulukko!AD134:AD136)-SUM(Taulukko!AD122:AD124))/SUM(Taulukko!AD122:AD124)</f>
        <v>3.4584117217122166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8.171029072490805</v>
      </c>
      <c r="Z125" s="70">
        <f>100*(SUM(Taulukko!AH134:AH136)-SUM(Taulukko!AH122:AH124))/SUM(Taulukko!AH122:AH124)</f>
        <v>8.123715483218572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5.720395616145425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4.277032450407063</v>
      </c>
      <c r="E126" s="70">
        <f>100*(SUM(Taulukko!F135:F137)-SUM(Taulukko!F123:F125))/SUM(Taulukko!F123:F125)</f>
        <v>4.206756015789313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3.083187899941833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7.9024912938655385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4.494274707898689</v>
      </c>
      <c r="N126" s="70">
        <f>100*(SUM(Taulukko!R135:R137)-SUM(Taulukko!R123:R125))/SUM(Taulukko!R123:R125)</f>
        <v>4.499262003375966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4.171975928078503</v>
      </c>
      <c r="Q126" s="70">
        <f>100*(SUM(Taulukko!V135:V137)-SUM(Taulukko!V123:V125))/SUM(Taulukko!V123:V125)</f>
        <v>4.4673458640644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3.850617323748414</v>
      </c>
      <c r="T126" s="70">
        <f>100*(SUM(Taulukko!Z135:Z137)-SUM(Taulukko!Z123:Z125))/SUM(Taulukko!Z123:Z125)</f>
        <v>3.598911109682141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3.245773185033261</v>
      </c>
      <c r="W126" s="70">
        <f>100*(SUM(Taulukko!AD135:AD137)-SUM(Taulukko!AD123:AD125))/SUM(Taulukko!AD123:AD125)</f>
        <v>3.238763166264913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8.177104976318265</v>
      </c>
      <c r="Z126" s="70">
        <f>100*(SUM(Taulukko!AH135:AH137)-SUM(Taulukko!AH123:AH125))/SUM(Taulukko!AH123:AH125)</f>
        <v>8.066719873691161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5.660377358490554</v>
      </c>
      <c r="AC126" s="70">
        <f>100*(SUM(Taulukko!AL135:AL137)-SUM(Taulukko!AL123:AL125))/SUM(Taulukko!AL123:AL125)</f>
        <v>5.44778102577732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3.498169043436827</v>
      </c>
      <c r="E127" s="70">
        <f>100*(SUM(Taulukko!F136:F138)-SUM(Taulukko!F124:F126))/SUM(Taulukko!F124:F126)</f>
        <v>3.929981681253815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2.928385039141787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7.704612103439061</v>
      </c>
      <c r="K127" s="70">
        <f>100*(SUM(Taulukko!N136:N138)-SUM(Taulukko!N124:N126))/SUM(Taulukko!N124:N126)</f>
        <v>7.933972310969104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3.776495382852693</v>
      </c>
      <c r="N127" s="70">
        <f>100*(SUM(Taulukko!R136:R138)-SUM(Taulukko!R124:R126))/SUM(Taulukko!R124:R126)</f>
        <v>4.103066244462525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5.789465912614617</v>
      </c>
      <c r="Q127" s="70">
        <f>100*(SUM(Taulukko!V136:V138)-SUM(Taulukko!V124:V126))/SUM(Taulukko!V124:V126)</f>
        <v>4.561262432536332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3.1739978077252378</v>
      </c>
      <c r="T127" s="70">
        <f>100*(SUM(Taulukko!Z136:Z138)-SUM(Taulukko!Z124:Z126))/SUM(Taulukko!Z124:Z126)</f>
        <v>3.4800226360297044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3.0563231831696362</v>
      </c>
      <c r="W127" s="70">
        <f>100*(SUM(Taulukko!AD136:AD138)-SUM(Taulukko!AD124:AD126))/SUM(Taulukko!AD124:AD126)</f>
        <v>3.0665867203598602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7.033508625940437</v>
      </c>
      <c r="Z127" s="70">
        <f>100*(SUM(Taulukko!AH136:AH138)-SUM(Taulukko!AH124:AH126))/SUM(Taulukko!AH124:AH126)</f>
        <v>8.02714115597551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4.696569920844315</v>
      </c>
      <c r="AC127" s="70">
        <f>100*(SUM(Taulukko!AL136:AL138)-SUM(Taulukko!AL124:AL126))/SUM(Taulukko!AL124:AL126)</f>
        <v>5.178335535006596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3.352038161084426</v>
      </c>
      <c r="E128" s="70">
        <f>100*(SUM(Taulukko!F137:F139)-SUM(Taulukko!F125:F127))/SUM(Taulukko!F125:F127)</f>
        <v>3.9433550020010086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2.310803004043905</v>
      </c>
      <c r="H128" s="70">
        <f>100*(SUM(Taulukko!J137:J139)-SUM(Taulukko!J125:J127))/SUM(Taulukko!J125:J127)</f>
        <v>2.8042786932639623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7.509254362771014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3.2611446356779807</v>
      </c>
      <c r="N128" s="70">
        <f>100*(SUM(Taulukko!R137:R139)-SUM(Taulukko!R125:R127))/SUM(Taulukko!R125:R127)</f>
        <v>3.9674252951166733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4.26207009806223</v>
      </c>
      <c r="Q128" s="70">
        <f>100*(SUM(Taulukko!V137:V139)-SUM(Taulukko!V125:V127))/SUM(Taulukko!V125:V127)</f>
        <v>4.573924389095129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2.659516629935215</v>
      </c>
      <c r="T128" s="70">
        <f>100*(SUM(Taulukko!Z137:Z139)-SUM(Taulukko!Z125:Z127))/SUM(Taulukko!Z125:Z127)</f>
        <v>3.4059597646733364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2.6144812051612623</v>
      </c>
      <c r="W128" s="70">
        <f>100*(SUM(Taulukko!AD137:AD139)-SUM(Taulukko!AD125:AD127))/SUM(Taulukko!AD125:AD127)</f>
        <v>3.0310771428422587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6.814339792968049</v>
      </c>
      <c r="Z128" s="70">
        <f>100*(SUM(Taulukko!AH137:AH139)-SUM(Taulukko!AH125:AH127))/SUM(Taulukko!AH125:AH127)</f>
        <v>8.055516942718763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4.007333682556331</v>
      </c>
      <c r="AC128" s="70">
        <f>100*(SUM(Taulukko!AL137:AL139)-SUM(Taulukko!AL125:AL127))/SUM(Taulukko!AL125:AL127)</f>
        <v>5.018392012611642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4.305907389503124</v>
      </c>
      <c r="E129" s="70">
        <f>100*(SUM(Taulukko!F138:F140)-SUM(Taulukko!F126:F128))/SUM(Taulukko!F126:F128)</f>
        <v>4.292529967024125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4.655274012964058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8.058993942586259</v>
      </c>
      <c r="K129" s="70">
        <f>100*(SUM(Taulukko!N138:N140)-SUM(Taulukko!N126:N128))/SUM(Taulukko!N126:N128)</f>
        <v>8.07045215562567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3.9528486821237725</v>
      </c>
      <c r="N129" s="70">
        <f>100*(SUM(Taulukko!R138:R140)-SUM(Taulukko!R126:R128))/SUM(Taulukko!R126:R128)</f>
        <v>4.178762971495292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4.536442707969958</v>
      </c>
      <c r="Q129" s="70">
        <f>100*(SUM(Taulukko!V138:V140)-SUM(Taulukko!V126:V128))/SUM(Taulukko!V126:V128)</f>
        <v>4.560465665342389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2.976488045643198</v>
      </c>
      <c r="T129" s="70">
        <f>100*(SUM(Taulukko!Z138:Z140)-SUM(Taulukko!Z126:Z128))/SUM(Taulukko!Z126:Z128)</f>
        <v>3.414124651734902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3.1244244651903768</v>
      </c>
      <c r="W129" s="70">
        <f>100*(SUM(Taulukko!AD138:AD140)-SUM(Taulukko!AD126:AD128))/SUM(Taulukko!AD126:AD128)</f>
        <v>3.2998818596076855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7.607928572488202</v>
      </c>
      <c r="Z129" s="70">
        <f>100*(SUM(Taulukko!AH138:AH140)-SUM(Taulukko!AH126:AH128))/SUM(Taulukko!AH126:AH128)</f>
        <v>8.171741915471776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4.993464052287588</v>
      </c>
      <c r="AC129" s="70">
        <f>100*(SUM(Taulukko!AL138:AL140)-SUM(Taulukko!AL126:AL128))/SUM(Taulukko!AL126:AL128)</f>
        <v>5.125523012552308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5.069986715484573</v>
      </c>
      <c r="E130" s="70">
        <f>100*(SUM(Taulukko!F139:F141)-SUM(Taulukko!F127:F129))/SUM(Taulukko!F127:F129)</f>
        <v>4.679891139029255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5.033853400058865</v>
      </c>
      <c r="H130" s="70">
        <f>100*(SUM(Taulukko!J139:J141)-SUM(Taulukko!J127:J129))/SUM(Taulukko!J127:J129)</f>
        <v>2.9064748201438912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6.666666666666667</v>
      </c>
      <c r="K130" s="70">
        <f>100*(SUM(Taulukko!N139:N141)-SUM(Taulukko!N127:N129))/SUM(Taulukko!N127:N129)</f>
        <v>8.200574562548978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4.856263448064119</v>
      </c>
      <c r="N130" s="70">
        <f>100*(SUM(Taulukko!R139:R141)-SUM(Taulukko!R127:R129))/SUM(Taulukko!R127:R129)</f>
        <v>4.563477628228443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4.107128370939531</v>
      </c>
      <c r="Q130" s="70">
        <f>100*(SUM(Taulukko!V139:V141)-SUM(Taulukko!V127:V129))/SUM(Taulukko!V127:V129)</f>
        <v>4.581101648638929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3.458820546946798</v>
      </c>
      <c r="T130" s="70">
        <f>100*(SUM(Taulukko!Z139:Z141)-SUM(Taulukko!Z127:Z129))/SUM(Taulukko!Z127:Z129)</f>
        <v>3.4846778840308725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3.8696906576274652</v>
      </c>
      <c r="W130" s="70">
        <f>100*(SUM(Taulukko!AD139:AD141)-SUM(Taulukko!AD127:AD129))/SUM(Taulukko!AD127:AD129)</f>
        <v>3.772783761391881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8.51140164825308</v>
      </c>
      <c r="Z130" s="70">
        <f>100*(SUM(Taulukko!AH139:AH141)-SUM(Taulukko!AH127:AH129))/SUM(Taulukko!AH127:AH129)</f>
        <v>8.335673193645441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5.126203486859236</v>
      </c>
      <c r="AC130" s="70">
        <f>100*(SUM(Taulukko!AL139:AL141)-SUM(Taulukko!AL127:AL129))/SUM(Taulukko!AL127:AL129)</f>
        <v>5.337151783389742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5.284133356982019</v>
      </c>
      <c r="E131" s="70">
        <f>100*(SUM(Taulukko!F140:F142)-SUM(Taulukko!F128:F130))/SUM(Taulukko!F128:F130)</f>
        <v>4.8015800701062235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5.3450807635829625</v>
      </c>
      <c r="H131" s="70">
        <f>100*(SUM(Taulukko!J140:J142)-SUM(Taulukko!J128:J130))/SUM(Taulukko!J128:J130)</f>
        <v>3.0155083285468285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6.988828267082383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5.214610972232286</v>
      </c>
      <c r="N131" s="70">
        <f>100*(SUM(Taulukko!R140:R142)-SUM(Taulukko!R128:R130))/SUM(Taulukko!R128:R130)</f>
        <v>4.868210386689962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4.608601758332108</v>
      </c>
      <c r="Q131" s="70">
        <f>100*(SUM(Taulukko!V140:V142)-SUM(Taulukko!V128:V130))/SUM(Taulukko!V128:V130)</f>
        <v>4.643520957945139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3.9645345155161493</v>
      </c>
      <c r="T131" s="70">
        <f>100*(SUM(Taulukko!Z140:Z142)-SUM(Taulukko!Z128:Z130))/SUM(Taulukko!Z128:Z130)</f>
        <v>3.5624670532419516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4.425538073479873</v>
      </c>
      <c r="W131" s="70">
        <f>100*(SUM(Taulukko!AD140:AD142)-SUM(Taulukko!AD128:AD130))/SUM(Taulukko!AD128:AD130)</f>
        <v>4.182573342907469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9.182805321502162</v>
      </c>
      <c r="Z131" s="70">
        <f>100*(SUM(Taulukko!AH140:AH142)-SUM(Taulukko!AH128:AH130))/SUM(Taulukko!AH128:AH130)</f>
        <v>8.4899089497755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5.974025974025974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4.4444503525358225</v>
      </c>
      <c r="E132" s="70">
        <f>100*(SUM(Taulukko!F141:F143)-SUM(Taulukko!F129:F131))/SUM(Taulukko!F129:F131)</f>
        <v>4.691896154829912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1.2099043331457384</v>
      </c>
      <c r="H132" s="70">
        <f>100*(SUM(Taulukko!J141:J143)-SUM(Taulukko!J129:J131))/SUM(Taulukko!J129:J131)</f>
        <v>3.0945558739255046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6.264441591784317</v>
      </c>
      <c r="K132" s="70">
        <f>100*(SUM(Taulukko!N141:N143)-SUM(Taulukko!N129:N131))/SUM(Taulukko!N129:N131)</f>
        <v>8.425663488791548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5.014592319016487</v>
      </c>
      <c r="N132" s="70">
        <f>100*(SUM(Taulukko!R141:R143)-SUM(Taulukko!R129:R131))/SUM(Taulukko!R129:R131)</f>
        <v>5.006363802998359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4.763363720973258</v>
      </c>
      <c r="Q132" s="70">
        <f>100*(SUM(Taulukko!V141:V143)-SUM(Taulukko!V129:V131))/SUM(Taulukko!V129:V131)</f>
        <v>4.7260817498448935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3.7283226359254185</v>
      </c>
      <c r="T132" s="70">
        <f>100*(SUM(Taulukko!Z141:Z143)-SUM(Taulukko!Z129:Z131))/SUM(Taulukko!Z129:Z131)</f>
        <v>3.6114557268120384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4.398786186430641</v>
      </c>
      <c r="W132" s="70">
        <f>100*(SUM(Taulukko!AD141:AD143)-SUM(Taulukko!AD129:AD131))/SUM(Taulukko!AD129:AD131)</f>
        <v>4.445767205992607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8.59579356111448</v>
      </c>
      <c r="Z132" s="70">
        <f>100*(SUM(Taulukko!AH141:AH143)-SUM(Taulukko!AH129:AH131))/SUM(Taulukko!AH129:AH131)</f>
        <v>8.610003273131339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5.4054054054054195</v>
      </c>
      <c r="AC132" s="70">
        <f>100*(SUM(Taulukko!AL141:AL143)-SUM(Taulukko!AL129:AL131))/SUM(Taulukko!AL129:AL131)</f>
        <v>5.753353973168218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4.38964770120871</v>
      </c>
      <c r="E133" s="70">
        <f>100*(SUM(Taulukko!F142:F144)-SUM(Taulukko!F130:F132))/SUM(Taulukko!F130:F132)</f>
        <v>4.6351840315975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1.3767912334925638</v>
      </c>
      <c r="H133" s="70">
        <f>100*(SUM(Taulukko!J142:J144)-SUM(Taulukko!J130:J132))/SUM(Taulukko!J130:J132)</f>
        <v>3.1741492708035364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8.367451381780944</v>
      </c>
      <c r="K133" s="70">
        <f>100*(SUM(Taulukko!N142:N144)-SUM(Taulukko!N130:N132))/SUM(Taulukko!N130:N132)</f>
        <v>8.576548899129543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4.942993142727891</v>
      </c>
      <c r="N133" s="70">
        <f>100*(SUM(Taulukko!R142:R144)-SUM(Taulukko!R130:R132))/SUM(Taulukko!R130:R132)</f>
        <v>5.069375683147934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5.208222234393056</v>
      </c>
      <c r="Q133" s="70">
        <f>100*(SUM(Taulukko!V142:V144)-SUM(Taulukko!V130:V132))/SUM(Taulukko!V130:V132)</f>
        <v>4.786918994140328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3.801862361562623</v>
      </c>
      <c r="T133" s="70">
        <f>100*(SUM(Taulukko!Z142:Z144)-SUM(Taulukko!Z130:Z132))/SUM(Taulukko!Z130:Z132)</f>
        <v>3.6298967829191167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4.640106958746341</v>
      </c>
      <c r="W133" s="70">
        <f>100*(SUM(Taulukko!AD142:AD144)-SUM(Taulukko!AD130:AD132))/SUM(Taulukko!AD130:AD132)</f>
        <v>4.678125048200275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8.960796644397</v>
      </c>
      <c r="Z133" s="70">
        <f>100*(SUM(Taulukko!AH142:AH144)-SUM(Taulukko!AH130:AH132))/SUM(Taulukko!AH130:AH132)</f>
        <v>8.708587387320193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5.982028241335063</v>
      </c>
      <c r="AC133" s="70">
        <f>100*(SUM(Taulukko!AL142:AL144)-SUM(Taulukko!AL130:AL132))/SUM(Taulukko!AL130:AL132)</f>
        <v>5.959414333418954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4.532031134642575</v>
      </c>
      <c r="E134" s="70">
        <f>100*(SUM(Taulukko!F143:F145)-SUM(Taulukko!F131:F133))/SUM(Taulukko!F131:F133)</f>
        <v>4.782334184852818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1.5138772077376041</v>
      </c>
      <c r="H134" s="70">
        <f>100*(SUM(Taulukko!J143:J145)-SUM(Taulukko!J131:J133))/SUM(Taulukko!J131:J133)</f>
        <v>3.194523673702222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8.490086426029482</v>
      </c>
      <c r="K134" s="70">
        <f>100*(SUM(Taulukko!N143:N145)-SUM(Taulukko!N131:N133))/SUM(Taulukko!N131:N133)</f>
        <v>8.80407124681933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5.132304003320087</v>
      </c>
      <c r="N134" s="70">
        <f>100*(SUM(Taulukko!R143:R145)-SUM(Taulukko!R131:R133))/SUM(Taulukko!R131:R133)</f>
        <v>5.163736995848932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5.340816719278238</v>
      </c>
      <c r="Q134" s="70">
        <f>100*(SUM(Taulukko!V143:V145)-SUM(Taulukko!V131:V133))/SUM(Taulukko!V131:V133)</f>
        <v>4.784661594715391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3.4919855640920034</v>
      </c>
      <c r="T134" s="70">
        <f>100*(SUM(Taulukko!Z143:Z145)-SUM(Taulukko!Z131:Z133))/SUM(Taulukko!Z131:Z133)</f>
        <v>3.631207527443813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4.962878428456018</v>
      </c>
      <c r="W134" s="70">
        <f>100*(SUM(Taulukko!AD143:AD145)-SUM(Taulukko!AD131:AD133))/SUM(Taulukko!AD131:AD133)</f>
        <v>4.935358700865025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8.810806583718499</v>
      </c>
      <c r="Z134" s="70">
        <f>100*(SUM(Taulukko!AH143:AH145)-SUM(Taulukko!AH131:AH133))/SUM(Taulukko!AH131:AH133)</f>
        <v>8.793088894424887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6.178197600204236</v>
      </c>
      <c r="AC134" s="70">
        <f>100*(SUM(Taulukko!AL143:AL145)-SUM(Taulukko!AL131:AL133))/SUM(Taulukko!AL131:AL133)</f>
        <v>6.1908416474801555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5.155098660787289</v>
      </c>
      <c r="E135" s="70">
        <f>100*(SUM(Taulukko!F144:F146)-SUM(Taulukko!F132:F134))/SUM(Taulukko!F132:F134)</f>
        <v>5.0649525210117305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3.5388127853881377</v>
      </c>
      <c r="H135" s="70">
        <f>100*(SUM(Taulukko!J144:J146)-SUM(Taulukko!J132:J134))/SUM(Taulukko!J132:J134)</f>
        <v>3.1569965870307066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9.00809716599188</v>
      </c>
      <c r="K135" s="70">
        <f>100*(SUM(Taulukko!N144:N146)-SUM(Taulukko!N132:N134))/SUM(Taulukko!N132:N134)</f>
        <v>9.028831562974215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5.181033756727991</v>
      </c>
      <c r="N135" s="70">
        <f>100*(SUM(Taulukko!R144:R146)-SUM(Taulukko!R132:R134))/SUM(Taulukko!R132:R134)</f>
        <v>5.340705930428579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4.372754354846023</v>
      </c>
      <c r="Q135" s="70">
        <f>100*(SUM(Taulukko!V144:V146)-SUM(Taulukko!V132:V134))/SUM(Taulukko!V132:V134)</f>
        <v>4.731145400694971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3.614401313474837</v>
      </c>
      <c r="T135" s="70">
        <f>100*(SUM(Taulukko!Z144:Z146)-SUM(Taulukko!Z132:Z134))/SUM(Taulukko!Z132:Z134)</f>
        <v>3.627207706904101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5.1338115513956675</v>
      </c>
      <c r="W135" s="70">
        <f>100*(SUM(Taulukko!AD144:AD146)-SUM(Taulukko!AD132:AD134))/SUM(Taulukko!AD132:AD134)</f>
        <v>5.201647986079124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9.084913910512793</v>
      </c>
      <c r="Z135" s="70">
        <f>100*(SUM(Taulukko!AH144:AH146)-SUM(Taulukko!AH132:AH134))/SUM(Taulukko!AH132:AH134)</f>
        <v>8.862978890557415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6.971399387129726</v>
      </c>
      <c r="AC135" s="70">
        <f>100*(SUM(Taulukko!AL144:AL146)-SUM(Taulukko!AL132:AL134))/SUM(Taulukko!AL132:AL134)</f>
        <v>6.396534148827717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5.384538516964083</v>
      </c>
      <c r="E136" s="70">
        <f>100*(SUM(Taulukko!F145:F147)-SUM(Taulukko!F133:F135))/SUM(Taulukko!F133:F135)</f>
        <v>5.354752694732011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2.7470971396205006</v>
      </c>
      <c r="H136" s="70">
        <f>100*(SUM(Taulukko!J145:J147)-SUM(Taulukko!J133:J135))/SUM(Taulukko!J133:J135)</f>
        <v>3.0904451375106254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9.065796082370658</v>
      </c>
      <c r="K136" s="70">
        <f>100*(SUM(Taulukko!N145:N147)-SUM(Taulukko!N133:N135))/SUM(Taulukko!N133:N135)</f>
        <v>9.276018099547535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5.549685432107559</v>
      </c>
      <c r="N136" s="70">
        <f>100*(SUM(Taulukko!R145:R147)-SUM(Taulukko!R133:R135))/SUM(Taulukko!R133:R135)</f>
        <v>5.616045845272208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4.208822109239652</v>
      </c>
      <c r="Q136" s="70">
        <f>100*(SUM(Taulukko!V145:V147)-SUM(Taulukko!V133:V135))/SUM(Taulukko!V133:V135)</f>
        <v>4.706376481739522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3.5799088656001645</v>
      </c>
      <c r="T136" s="70">
        <f>100*(SUM(Taulukko!Z145:Z147)-SUM(Taulukko!Z133:Z135))/SUM(Taulukko!Z133:Z135)</f>
        <v>3.619074357134694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5.447078264556304</v>
      </c>
      <c r="W136" s="70">
        <f>100*(SUM(Taulukko!AD145:AD147)-SUM(Taulukko!AD133:AD135))/SUM(Taulukko!AD133:AD135)</f>
        <v>5.5077883529766405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9.067383844790298</v>
      </c>
      <c r="Z136" s="70">
        <f>100*(SUM(Taulukko!AH145:AH147)-SUM(Taulukko!AH133:AH135))/SUM(Taulukko!AH133:AH135)</f>
        <v>8.915520588743536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6.229425170929339</v>
      </c>
      <c r="AC136" s="70">
        <f>100*(SUM(Taulukko!AL145:AL147)-SUM(Taulukko!AL133:AL135))/SUM(Taulukko!AL133:AL135)</f>
        <v>6.497461928934016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5.6585711288292195</v>
      </c>
      <c r="E137" s="70">
        <f>100*(SUM(Taulukko!F146:F148)-SUM(Taulukko!F134:F136))/SUM(Taulukko!F134:F136)</f>
        <v>5.59848041620643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2.7110985597288804</v>
      </c>
      <c r="H137" s="70">
        <f>100*(SUM(Taulukko!J146:J148)-SUM(Taulukko!J134:J136))/SUM(Taulukko!J134:J136)</f>
        <v>3.081707661860343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9.677419354838708</v>
      </c>
      <c r="K137" s="70">
        <f>100*(SUM(Taulukko!N146:N148)-SUM(Taulukko!N134:N136))/SUM(Taulukko!N134:N136)</f>
        <v>9.492880339745192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5.803075142513393</v>
      </c>
      <c r="N137" s="70">
        <f>100*(SUM(Taulukko!R146:R148)-SUM(Taulukko!R134:R136))/SUM(Taulukko!R134:R136)</f>
        <v>5.971863628046936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3.013766171189101</v>
      </c>
      <c r="Q137" s="70">
        <f>100*(SUM(Taulukko!V146:V148)-SUM(Taulukko!V134:V136))/SUM(Taulukko!V134:V136)</f>
        <v>4.81879357757977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3.5570255982552745</v>
      </c>
      <c r="T137" s="70">
        <f>100*(SUM(Taulukko!Z146:Z148)-SUM(Taulukko!Z134:Z136))/SUM(Taulukko!Z134:Z136)</f>
        <v>3.602190405567289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5.867215514646996</v>
      </c>
      <c r="W137" s="70">
        <f>100*(SUM(Taulukko!AD146:AD148)-SUM(Taulukko!AD134:AD136))/SUM(Taulukko!AD134:AD136)</f>
        <v>5.852138251856711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9.421110994196539</v>
      </c>
      <c r="Z137" s="70">
        <f>100*(SUM(Taulukko!AH146:AH148)-SUM(Taulukko!AH134:AH136))/SUM(Taulukko!AH134:AH136)</f>
        <v>8.941686933897847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6.385663806158494</v>
      </c>
      <c r="AC137" s="70">
        <f>100*(SUM(Taulukko!AL146:AL148)-SUM(Taulukko!AL134:AL136))/SUM(Taulukko!AL134:AL136)</f>
        <v>6.599241466498079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5.9180830898446874</v>
      </c>
      <c r="E138" s="70">
        <f>100*(SUM(Taulukko!F147:F149)-SUM(Taulukko!F135:F137))/SUM(Taulukko!F135:F137)</f>
        <v>5.778040722726313</v>
      </c>
      <c r="F138" s="70">
        <f>100*(SUM(Taulukko!H147:H149)-SUM(Taulukko!H135:H137))/SUM(Taulukko!H135:H137)</f>
        <v>3.8690646657884327</v>
      </c>
      <c r="G138" s="70">
        <f>100*(SUM(Taulukko!I147:I149)-SUM(Taulukko!I135:I137))/SUM(Taulukko!I135:I137)</f>
        <v>2.5590551181102263</v>
      </c>
      <c r="H138" s="70">
        <f>100*(SUM(Taulukko!J147:J149)-SUM(Taulukko!J135:J137))/SUM(Taulukko!J135:J137)</f>
        <v>3.216704288939045</v>
      </c>
      <c r="I138" s="70">
        <f>100*(SUM(Taulukko!L147:L149)-SUM(Taulukko!L135:L137))/SUM(Taulukko!L135:L137)</f>
        <v>11.301369863013706</v>
      </c>
      <c r="J138" s="70">
        <f>100*(SUM(Taulukko!M147:M149)-SUM(Taulukko!M135:M137))/SUM(Taulukko!M135:M137)</f>
        <v>9.890656063618293</v>
      </c>
      <c r="K138" s="70">
        <f>100*(SUM(Taulukko!N147:N149)-SUM(Taulukko!N135:N137))/SUM(Taulukko!N135:N137)</f>
        <v>9.68222442899699</v>
      </c>
      <c r="L138" s="70">
        <f>100*(SUM(Taulukko!P147:P149)-SUM(Taulukko!P135:P137))/SUM(Taulukko!P135:P137)</f>
        <v>6.94006309148266</v>
      </c>
      <c r="M138" s="70">
        <f>100*(SUM(Taulukko!Q147:Q149)-SUM(Taulukko!Q135:Q137))/SUM(Taulukko!Q135:Q137)</f>
        <v>6.619797696666864</v>
      </c>
      <c r="N138" s="70">
        <f>100*(SUM(Taulukko!R147:R149)-SUM(Taulukko!R135:R137))/SUM(Taulukko!R135:R137)</f>
        <v>6.316945267172476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5.656342516215063</v>
      </c>
      <c r="Q138" s="70">
        <f>100*(SUM(Taulukko!V147:V149)-SUM(Taulukko!V135:V137))/SUM(Taulukko!V135:V137)</f>
        <v>5.085385360578545</v>
      </c>
      <c r="R138" s="70">
        <f>100*(SUM(Taulukko!X147:X149)-SUM(Taulukko!X135:X137))/SUM(Taulukko!X135:X137)</f>
        <v>4.221398593775567</v>
      </c>
      <c r="S138" s="70">
        <f>100*(SUM(Taulukko!Y147:Y149)-SUM(Taulukko!Y135:Y137))/SUM(Taulukko!Y135:Y137)</f>
        <v>3.7091358714490585</v>
      </c>
      <c r="T138" s="70">
        <f>100*(SUM(Taulukko!Z147:Z149)-SUM(Taulukko!Z135:Z137))/SUM(Taulukko!Z135:Z137)</f>
        <v>3.5695812298270053</v>
      </c>
      <c r="U138" s="70">
        <f>100*(SUM(Taulukko!AB147:AB149)-SUM(Taulukko!AB135:AB137))/SUM(Taulukko!AB135:AB137)</f>
        <v>6.830051136981834</v>
      </c>
      <c r="V138" s="70">
        <f>100*(SUM(Taulukko!AC147:AC149)-SUM(Taulukko!AC135:AC137))/SUM(Taulukko!AC135:AC137)</f>
        <v>6.277536966387711</v>
      </c>
      <c r="W138" s="70">
        <f>100*(SUM(Taulukko!AD147:AD149)-SUM(Taulukko!AD135:AD137))/SUM(Taulukko!AD135:AD137)</f>
        <v>6.155154502678599</v>
      </c>
      <c r="X138" s="70">
        <f>100*(SUM(Taulukko!AF147:AF149)-SUM(Taulukko!AF135:AF137))/SUM(Taulukko!AF135:AF137)</f>
        <v>9.440306448180468</v>
      </c>
      <c r="Y138" s="70">
        <f>100*(SUM(Taulukko!AG147:AG149)-SUM(Taulukko!AG135:AG137))/SUM(Taulukko!AG135:AG137)</f>
        <v>9.386953915957053</v>
      </c>
      <c r="Z138" s="70">
        <f>100*(SUM(Taulukko!AH147:AH149)-SUM(Taulukko!AH135:AH137))/SUM(Taulukko!AH135:AH137)</f>
        <v>8.929392097325419</v>
      </c>
      <c r="AA138" s="70">
        <f>100*(SUM(Taulukko!AJ147:AJ149)-SUM(Taulukko!AJ135:AJ137))/SUM(Taulukko!AJ135:AJ137)</f>
        <v>7.205067300079195</v>
      </c>
      <c r="AB138" s="70">
        <f>100*(SUM(Taulukko!AK147:AK149)-SUM(Taulukko!AK135:AK137))/SUM(Taulukko!AK135:AK137)</f>
        <v>6.338028169014083</v>
      </c>
      <c r="AC138" s="70">
        <f>100*(SUM(Taulukko!AL147:AL149)-SUM(Taulukko!AL135:AL137))/SUM(Taulukko!AL135:AL137)</f>
        <v>6.754032258064504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6.0629595924728825</v>
      </c>
      <c r="E139" s="70">
        <f>100*(SUM(Taulukko!F148:F150)-SUM(Taulukko!F136:F138))/SUM(Taulukko!F136:F138)</f>
        <v>5.834090600486736</v>
      </c>
      <c r="F139" s="70">
        <f>100*(SUM(Taulukko!H148:H150)-SUM(Taulukko!H136:H138))/SUM(Taulukko!H136:H138)</f>
        <v>3.843769373837566</v>
      </c>
      <c r="G139" s="70">
        <f>100*(SUM(Taulukko!I148:I150)-SUM(Taulukko!I136:I138))/SUM(Taulukko!I136:I138)</f>
        <v>3.584532881738636</v>
      </c>
      <c r="H139" s="70">
        <f>100*(SUM(Taulukko!J148:J150)-SUM(Taulukko!J136:J138))/SUM(Taulukko!J136:J138)</f>
        <v>3.4084507042253587</v>
      </c>
      <c r="I139" s="70">
        <f>100*(SUM(Taulukko!L148:L150)-SUM(Taulukko!L136:L138))/SUM(Taulukko!L136:L138)</f>
        <v>12.158393753485782</v>
      </c>
      <c r="J139" s="70">
        <f>100*(SUM(Taulukko!M148:M150)-SUM(Taulukko!M136:M138))/SUM(Taulukko!M136:M138)</f>
        <v>10.445544554455457</v>
      </c>
      <c r="K139" s="70">
        <f>100*(SUM(Taulukko!N148:N150)-SUM(Taulukko!N136:N138))/SUM(Taulukko!N136:N138)</f>
        <v>9.817464232856455</v>
      </c>
      <c r="L139" s="70">
        <f>100*(SUM(Taulukko!P148:P150)-SUM(Taulukko!P136:P138))/SUM(Taulukko!P136:P138)</f>
        <v>7.070444502209526</v>
      </c>
      <c r="M139" s="70">
        <f>100*(SUM(Taulukko!Q148:Q150)-SUM(Taulukko!Q136:Q138))/SUM(Taulukko!Q136:Q138)</f>
        <v>6.772699533310201</v>
      </c>
      <c r="N139" s="70">
        <f>100*(SUM(Taulukko!R148:R150)-SUM(Taulukko!R136:R138))/SUM(Taulukko!R136:R138)</f>
        <v>6.4920518130260865</v>
      </c>
      <c r="O139" s="70">
        <f>100*(SUM(Taulukko!T148:T150)-SUM(Taulukko!T136:T138))/SUM(Taulukko!T136:T138)</f>
        <v>6.10874031926665</v>
      </c>
      <c r="P139" s="70">
        <f>100*(SUM(Taulukko!U148:U150)-SUM(Taulukko!U136:U138))/SUM(Taulukko!U136:U138)</f>
        <v>5.482958748698428</v>
      </c>
      <c r="Q139" s="70">
        <f>100*(SUM(Taulukko!V148:V150)-SUM(Taulukko!V136:V138))/SUM(Taulukko!V136:V138)</f>
        <v>5.375251557057494</v>
      </c>
      <c r="R139" s="70">
        <f>100*(SUM(Taulukko!X148:X150)-SUM(Taulukko!X136:X138))/SUM(Taulukko!X136:X138)</f>
        <v>3.8477149119246765</v>
      </c>
      <c r="S139" s="70">
        <f>100*(SUM(Taulukko!Y148:Y150)-SUM(Taulukko!Y136:Y138))/SUM(Taulukko!Y136:Y138)</f>
        <v>3.810739969083949</v>
      </c>
      <c r="T139" s="70">
        <f>100*(SUM(Taulukko!Z148:Z150)-SUM(Taulukko!Z136:Z138))/SUM(Taulukko!Z136:Z138)</f>
        <v>3.5025447491493944</v>
      </c>
      <c r="U139" s="70">
        <f>100*(SUM(Taulukko!AB148:AB150)-SUM(Taulukko!AB136:AB138))/SUM(Taulukko!AB136:AB138)</f>
        <v>6.796065157605259</v>
      </c>
      <c r="V139" s="70">
        <f>100*(SUM(Taulukko!AC148:AC150)-SUM(Taulukko!AC136:AC138))/SUM(Taulukko!AC136:AC138)</f>
        <v>6.565105339347653</v>
      </c>
      <c r="W139" s="70">
        <f>100*(SUM(Taulukko!AD148:AD150)-SUM(Taulukko!AD136:AD138))/SUM(Taulukko!AD136:AD138)</f>
        <v>6.287042564812563</v>
      </c>
      <c r="X139" s="70">
        <f>100*(SUM(Taulukko!AF148:AF150)-SUM(Taulukko!AF136:AF138))/SUM(Taulukko!AF136:AF138)</f>
        <v>9.566529722478405</v>
      </c>
      <c r="Y139" s="70">
        <f>100*(SUM(Taulukko!AG148:AG150)-SUM(Taulukko!AG136:AG138))/SUM(Taulukko!AG136:AG138)</f>
        <v>9.584361092687695</v>
      </c>
      <c r="Z139" s="70">
        <f>100*(SUM(Taulukko!AH148:AH150)-SUM(Taulukko!AH136:AH138))/SUM(Taulukko!AH136:AH138)</f>
        <v>8.866691650188173</v>
      </c>
      <c r="AA139" s="70">
        <f>100*(SUM(Taulukko!AJ148:AJ150)-SUM(Taulukko!AJ136:AJ138))/SUM(Taulukko!AJ136:AJ138)</f>
        <v>7.574180114523675</v>
      </c>
      <c r="AB139" s="70">
        <f>100*(SUM(Taulukko!AK148:AK150)-SUM(Taulukko!AK136:AK138))/SUM(Taulukko!AK136:AK138)</f>
        <v>7.4848790322580765</v>
      </c>
      <c r="AC139" s="70">
        <f>100*(SUM(Taulukko!AL148:AL150)-SUM(Taulukko!AL136:AL138))/SUM(Taulukko!AL136:AL138)</f>
        <v>6.9329314242652815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6.319702602230502</v>
      </c>
      <c r="D140" s="70">
        <f>100*(SUM(Taulukko!E149:E151)-SUM(Taulukko!E137:E139))/SUM(Taulukko!E137:E139)</f>
        <v>6.001095804633683</v>
      </c>
      <c r="E140" s="70">
        <f>100*(SUM(Taulukko!F149:F151)-SUM(Taulukko!F137:F139))/SUM(Taulukko!F137:F139)</f>
        <v>5.697264532577177</v>
      </c>
      <c r="F140" s="70">
        <f>100*(SUM(Taulukko!H149:H151)-SUM(Taulukko!H137:H139))/SUM(Taulukko!H137:H139)</f>
        <v>4.403401092403865</v>
      </c>
      <c r="G140" s="70">
        <f>100*(SUM(Taulukko!I149:I151)-SUM(Taulukko!I137:I139))/SUM(Taulukko!I137:I139)</f>
        <v>4.037267080745329</v>
      </c>
      <c r="H140" s="70">
        <f>100*(SUM(Taulukko!J149:J151)-SUM(Taulukko!J137:J139))/SUM(Taulukko!J137:J139)</f>
        <v>3.5995500562429568</v>
      </c>
      <c r="I140" s="70">
        <f>100*(SUM(Taulukko!L149:L151)-SUM(Taulukko!L137:L139))/SUM(Taulukko!L137:L139)</f>
        <v>12.056928034371639</v>
      </c>
      <c r="J140" s="70">
        <f>100*(SUM(Taulukko!M149:M151)-SUM(Taulukko!M137:M139))/SUM(Taulukko!M137:M139)</f>
        <v>10.501721593703898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7.099391480730223</v>
      </c>
      <c r="M140" s="70">
        <f>100*(SUM(Taulukko!Q149:Q151)-SUM(Taulukko!Q137:Q139))/SUM(Taulukko!Q137:Q139)</f>
        <v>6.93100825920096</v>
      </c>
      <c r="N140" s="70">
        <f>100*(SUM(Taulukko!R149:R151)-SUM(Taulukko!R137:R139))/SUM(Taulukko!R137:R139)</f>
        <v>6.3843764630076185</v>
      </c>
      <c r="O140" s="70">
        <f>100*(SUM(Taulukko!T149:T151)-SUM(Taulukko!T137:T139))/SUM(Taulukko!T137:T139)</f>
        <v>7.684470184470192</v>
      </c>
      <c r="P140" s="70">
        <f>100*(SUM(Taulukko!U149:U151)-SUM(Taulukko!U137:U139))/SUM(Taulukko!U137:U139)</f>
        <v>6.806790758897673</v>
      </c>
      <c r="Q140" s="70">
        <f>100*(SUM(Taulukko!V149:V151)-SUM(Taulukko!V137:V139))/SUM(Taulukko!V137:V139)</f>
        <v>5.576505606158933</v>
      </c>
      <c r="R140" s="70">
        <f>100*(SUM(Taulukko!X149:X151)-SUM(Taulukko!X137:X139))/SUM(Taulukko!X137:X139)</f>
        <v>4.118011919851147</v>
      </c>
      <c r="S140" s="70">
        <f>100*(SUM(Taulukko!Y149:Y151)-SUM(Taulukko!Y137:Y139))/SUM(Taulukko!Y137:Y139)</f>
        <v>3.950771011317827</v>
      </c>
      <c r="T140" s="70">
        <f>100*(SUM(Taulukko!Z149:Z151)-SUM(Taulukko!Z137:Z139))/SUM(Taulukko!Z137:Z139)</f>
        <v>3.3753092897524115</v>
      </c>
      <c r="U140" s="70">
        <f>100*(SUM(Taulukko!AB149:AB151)-SUM(Taulukko!AB137:AB139))/SUM(Taulukko!AB137:AB139)</f>
        <v>6.652182909166156</v>
      </c>
      <c r="V140" s="70">
        <f>100*(SUM(Taulukko!AC149:AC151)-SUM(Taulukko!AC137:AC139))/SUM(Taulukko!AC137:AC139)</f>
        <v>6.488941898973491</v>
      </c>
      <c r="W140" s="70">
        <f>100*(SUM(Taulukko!AD149:AD151)-SUM(Taulukko!AD137:AD139))/SUM(Taulukko!AD137:AD139)</f>
        <v>6.093802972265938</v>
      </c>
      <c r="X140" s="70">
        <f>100*(SUM(Taulukko!AF149:AF151)-SUM(Taulukko!AF137:AF139))/SUM(Taulukko!AF137:AF139)</f>
        <v>9.571968536111955</v>
      </c>
      <c r="Y140" s="70">
        <f>100*(SUM(Taulukko!AG149:AG151)-SUM(Taulukko!AG137:AG139))/SUM(Taulukko!AG137:AG139)</f>
        <v>9.589748291780625</v>
      </c>
      <c r="Z140" s="70">
        <f>100*(SUM(Taulukko!AH149:AH151)-SUM(Taulukko!AH137:AH139))/SUM(Taulukko!AH137:AH139)</f>
        <v>8.740819319457</v>
      </c>
      <c r="AA140" s="70">
        <f>100*(SUM(Taulukko!AJ149:AJ151)-SUM(Taulukko!AJ137:AJ139))/SUM(Taulukko!AJ137:AJ139)</f>
        <v>8.007162957278078</v>
      </c>
      <c r="AB140" s="70">
        <f>100*(SUM(Taulukko!AK149:AK151)-SUM(Taulukko!AK137:AK139))/SUM(Taulukko!AK137:AK139)</f>
        <v>7.831780407957684</v>
      </c>
      <c r="AC140" s="70">
        <f>100*(SUM(Taulukko!AL149:AL151)-SUM(Taulukko!AL137:AL139))/SUM(Taulukko!AL137:AL139)</f>
        <v>6.980235176382311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5.511811023622056</v>
      </c>
      <c r="D141" s="70">
        <f>100*(SUM(Taulukko!E150:E152)-SUM(Taulukko!E138:E140))/SUM(Taulukko!E138:E140)</f>
        <v>5.412634053636997</v>
      </c>
      <c r="E141" s="70">
        <f>100*(SUM(Taulukko!F150:F152)-SUM(Taulukko!F138:F140))/SUM(Taulukko!F138:F140)</f>
        <v>5.373873489253031</v>
      </c>
      <c r="F141" s="70">
        <f>100*(SUM(Taulukko!H150:H152)-SUM(Taulukko!H138:H140))/SUM(Taulukko!H138:H140)</f>
        <v>3.9918664383561535</v>
      </c>
      <c r="G141" s="70">
        <f>100*(SUM(Taulukko!I150:I152)-SUM(Taulukko!I138:I140))/SUM(Taulukko!I138:I140)</f>
        <v>4.025900900900904</v>
      </c>
      <c r="H141" s="70">
        <f>100*(SUM(Taulukko!J150:J152)-SUM(Taulukko!J138:J140))/SUM(Taulukko!J138:J140)</f>
        <v>3.674614305750357</v>
      </c>
      <c r="I141" s="70">
        <f>100*(SUM(Taulukko!L150:L152)-SUM(Taulukko!L138:L140))/SUM(Taulukko!L138:L140)</f>
        <v>11.657169990503315</v>
      </c>
      <c r="J141" s="70">
        <f>100*(SUM(Taulukko!M150:M152)-SUM(Taulukko!M138:M140))/SUM(Taulukko!M138:M140)</f>
        <v>10.309529612478675</v>
      </c>
      <c r="K141" s="70">
        <f>100*(SUM(Taulukko!N150:N152)-SUM(Taulukko!N138:N140))/SUM(Taulukko!N138:N140)</f>
        <v>9.87594259304306</v>
      </c>
      <c r="L141" s="70">
        <f>100*(SUM(Taulukko!P150:P152)-SUM(Taulukko!P138:P140))/SUM(Taulukko!P138:P140)</f>
        <v>5.7692307692307745</v>
      </c>
      <c r="M141" s="70">
        <f>100*(SUM(Taulukko!Q150:Q152)-SUM(Taulukko!Q138:Q140))/SUM(Taulukko!Q138:Q140)</f>
        <v>5.926900394659861</v>
      </c>
      <c r="N141" s="70">
        <f>100*(SUM(Taulukko!R150:R152)-SUM(Taulukko!R138:R140))/SUM(Taulukko!R138:R140)</f>
        <v>6.0371071715349816</v>
      </c>
      <c r="O141" s="70">
        <f>100*(SUM(Taulukko!T150:T152)-SUM(Taulukko!T138:T140))/SUM(Taulukko!T138:T140)</f>
        <v>5.561017419143412</v>
      </c>
      <c r="P141" s="70">
        <f>100*(SUM(Taulukko!U150:U152)-SUM(Taulukko!U138:U140))/SUM(Taulukko!U138:U140)</f>
        <v>5.1766282811035715</v>
      </c>
      <c r="Q141" s="70">
        <f>100*(SUM(Taulukko!V150:V152)-SUM(Taulukko!V138:V140))/SUM(Taulukko!V138:V140)</f>
        <v>5.686528677956652</v>
      </c>
      <c r="R141" s="70">
        <f>100*(SUM(Taulukko!X150:X152)-SUM(Taulukko!X138:X140))/SUM(Taulukko!X138:X140)</f>
        <v>3.2176374199314854</v>
      </c>
      <c r="S141" s="70">
        <f>100*(SUM(Taulukko!Y150:Y152)-SUM(Taulukko!Y138:Y140))/SUM(Taulukko!Y138:Y140)</f>
        <v>3.3941579590872046</v>
      </c>
      <c r="T141" s="70">
        <f>100*(SUM(Taulukko!Z150:Z152)-SUM(Taulukko!Z138:Z140))/SUM(Taulukko!Z138:Z140)</f>
        <v>3.1791359271582706</v>
      </c>
      <c r="U141" s="70">
        <f>100*(SUM(Taulukko!AB150:AB152)-SUM(Taulukko!AB138:AB140))/SUM(Taulukko!AB138:AB140)</f>
        <v>5.550639722587597</v>
      </c>
      <c r="V141" s="70">
        <f>100*(SUM(Taulukko!AC150:AC152)-SUM(Taulukko!AC138:AC140))/SUM(Taulukko!AC138:AC140)</f>
        <v>5.627886385817336</v>
      </c>
      <c r="W141" s="70">
        <f>100*(SUM(Taulukko!AD150:AD152)-SUM(Taulukko!AD138:AD140))/SUM(Taulukko!AD138:AD140)</f>
        <v>5.560973647962495</v>
      </c>
      <c r="X141" s="70">
        <f>100*(SUM(Taulukko!AF150:AF152)-SUM(Taulukko!AF138:AF140))/SUM(Taulukko!AF138:AF140)</f>
        <v>9.113858261870293</v>
      </c>
      <c r="Y141" s="70">
        <f>100*(SUM(Taulukko!AG150:AG152)-SUM(Taulukko!AG138:AG140))/SUM(Taulukko!AG138:AG140)</f>
        <v>9.023912778033814</v>
      </c>
      <c r="Z141" s="70">
        <f>100*(SUM(Taulukko!AH150:AH152)-SUM(Taulukko!AH138:AH140))/SUM(Taulukko!AH138:AH140)</f>
        <v>8.549217709654984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6.99701195219124</v>
      </c>
      <c r="AC141" s="70">
        <f>100*(SUM(Taulukko!AL150:AL152)-SUM(Taulukko!AL138:AL140))/SUM(Taulukko!AL138:AL140)</f>
        <v>6.815920398009944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4.899673355109659</v>
      </c>
      <c r="D142" s="70">
        <f>100*(SUM(Taulukko!E151:E153)-SUM(Taulukko!E139:E141))/SUM(Taulukko!E139:E141)</f>
        <v>4.8769957829328145</v>
      </c>
      <c r="E142" s="70">
        <f>100*(SUM(Taulukko!F151:F153)-SUM(Taulukko!F139:F141))/SUM(Taulukko!F139:F141)</f>
        <v>4.992439593898182</v>
      </c>
      <c r="F142" s="70">
        <f>100*(SUM(Taulukko!H151:H153)-SUM(Taulukko!H139:H141))/SUM(Taulukko!H139:H141)</f>
        <v>3.953267915246857</v>
      </c>
      <c r="G142" s="70">
        <f>100*(SUM(Taulukko!I151:I153)-SUM(Taulukko!I139:I141))/SUM(Taulukko!I139:I141)</f>
        <v>3.8396860986547052</v>
      </c>
      <c r="H142" s="70">
        <f>100*(SUM(Taulukko!J151:J153)-SUM(Taulukko!J139:J141))/SUM(Taulukko!J139:J141)</f>
        <v>3.6912751677852316</v>
      </c>
      <c r="I142" s="70">
        <f>100*(SUM(Taulukko!L151:L153)-SUM(Taulukko!L139:L141))/SUM(Taulukko!L139:L141)</f>
        <v>10.420353982300888</v>
      </c>
      <c r="J142" s="70">
        <f>100*(SUM(Taulukko!M151:M153)-SUM(Taulukko!M139:M141))/SUM(Taulukko!M139:M141)</f>
        <v>11.299019607843142</v>
      </c>
      <c r="K142" s="70">
        <f>100*(SUM(Taulukko!N151:N153)-SUM(Taulukko!N139:N141))/SUM(Taulukko!N139:N141)</f>
        <v>9.799662080617901</v>
      </c>
      <c r="L142" s="70">
        <f>100*(SUM(Taulukko!P151:P153)-SUM(Taulukko!P139:P141))/SUM(Taulukko!P139:P141)</f>
        <v>5.232163080407706</v>
      </c>
      <c r="M142" s="70">
        <f>100*(SUM(Taulukko!Q151:Q153)-SUM(Taulukko!Q139:Q141))/SUM(Taulukko!Q139:Q141)</f>
        <v>5.415196494414575</v>
      </c>
      <c r="N142" s="70">
        <f>100*(SUM(Taulukko!R151:R153)-SUM(Taulukko!R139:R141))/SUM(Taulukko!R139:R141)</f>
        <v>5.6549948685835565</v>
      </c>
      <c r="O142" s="70">
        <f>100*(SUM(Taulukko!T151:T153)-SUM(Taulukko!T139:T141))/SUM(Taulukko!T139:T141)</f>
        <v>5.8394348767660045</v>
      </c>
      <c r="P142" s="70">
        <f>100*(SUM(Taulukko!U151:U153)-SUM(Taulukko!U139:U141))/SUM(Taulukko!U139:U141)</f>
        <v>5.742600158071085</v>
      </c>
      <c r="Q142" s="70">
        <f>100*(SUM(Taulukko!V151:V153)-SUM(Taulukko!V139:V141))/SUM(Taulukko!V139:V141)</f>
        <v>5.786599862243645</v>
      </c>
      <c r="R142" s="70">
        <f>100*(SUM(Taulukko!X151:X153)-SUM(Taulukko!X139:X141))/SUM(Taulukko!X139:X141)</f>
        <v>2.419099343742941</v>
      </c>
      <c r="S142" s="70">
        <f>100*(SUM(Taulukko!Y151:Y153)-SUM(Taulukko!Y139:Y141))/SUM(Taulukko!Y139:Y141)</f>
        <v>2.7811384902828507</v>
      </c>
      <c r="T142" s="70">
        <f>100*(SUM(Taulukko!Z151:Z153)-SUM(Taulukko!Z139:Z141))/SUM(Taulukko!Z139:Z141)</f>
        <v>2.9453982621843564</v>
      </c>
      <c r="U142" s="70">
        <f>100*(SUM(Taulukko!AB151:AB153)-SUM(Taulukko!AB139:AB141))/SUM(Taulukko!AB139:AB141)</f>
        <v>4.599016130877492</v>
      </c>
      <c r="V142" s="70">
        <f>100*(SUM(Taulukko!AC151:AC153)-SUM(Taulukko!AC139:AC141))/SUM(Taulukko!AC139:AC141)</f>
        <v>4.708534701808582</v>
      </c>
      <c r="W142" s="70">
        <f>100*(SUM(Taulukko!AD151:AD153)-SUM(Taulukko!AD139:AD141))/SUM(Taulukko!AD139:AD141)</f>
        <v>4.9304911030607865</v>
      </c>
      <c r="X142" s="70">
        <f>100*(SUM(Taulukko!AF151:AF153)-SUM(Taulukko!AF139:AF141))/SUM(Taulukko!AF139:AF141)</f>
        <v>7.897921412300684</v>
      </c>
      <c r="Y142" s="70">
        <f>100*(SUM(Taulukko!AG151:AG153)-SUM(Taulukko!AG139:AG141))/SUM(Taulukko!AG139:AG141)</f>
        <v>8.0067682553266</v>
      </c>
      <c r="Z142" s="70">
        <f>100*(SUM(Taulukko!AH151:AH153)-SUM(Taulukko!AH139:AH141))/SUM(Taulukko!AH139:AH141)</f>
        <v>8.322956432606665</v>
      </c>
      <c r="AA142" s="70">
        <f>100*(SUM(Taulukko!AJ151:AJ153)-SUM(Taulukko!AJ139:AJ141))/SUM(Taulukko!AJ139:AJ141)</f>
        <v>6.539941163159081</v>
      </c>
      <c r="AB142" s="70">
        <f>100*(SUM(Taulukko!AK151:AK153)-SUM(Taulukko!AK139:AK141))/SUM(Taulukko!AK139:AK141)</f>
        <v>6.608910891089076</v>
      </c>
      <c r="AC142" s="70">
        <f>100*(SUM(Taulukko!AL151:AL153)-SUM(Taulukko!AL139:AL141))/SUM(Taulukko!AL139:AL141)</f>
        <v>6.549678695007401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