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<sst xmlns="http://schemas.openxmlformats.org/spreadsheetml/2006/main" count="818" uniqueCount="197">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</sst>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Taulukko!$D$3:$D$158</c:f>
              <c:numCache>
                <c:ptCount val="15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133.7</c:v>
                </c:pt>
                <c:pt idx="149">
                  <c:v>164.8</c:v>
                </c:pt>
                <c:pt idx="150">
                  <c:v>151.1</c:v>
                </c:pt>
                <c:pt idx="151">
                  <c:v>138.3</c:v>
                </c:pt>
                <c:pt idx="152">
                  <c:v>132.3</c:v>
                </c:pt>
                <c:pt idx="153">
                  <c:v>131.1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Taulukko!$E$3:$E$158</c:f>
              <c:numCache>
                <c:ptCount val="156"/>
                <c:pt idx="0">
                  <c:v>72.9688</c:v>
                </c:pt>
                <c:pt idx="1">
                  <c:v>73.9734</c:v>
                </c:pt>
                <c:pt idx="2">
                  <c:v>73.616</c:v>
                </c:pt>
                <c:pt idx="3">
                  <c:v>74.5656</c:v>
                </c:pt>
                <c:pt idx="4">
                  <c:v>75.2181</c:v>
                </c:pt>
                <c:pt idx="5">
                  <c:v>77.108</c:v>
                </c:pt>
                <c:pt idx="6">
                  <c:v>75.6268</c:v>
                </c:pt>
                <c:pt idx="7">
                  <c:v>76.2085</c:v>
                </c:pt>
                <c:pt idx="8">
                  <c:v>78.1145</c:v>
                </c:pt>
                <c:pt idx="9">
                  <c:v>77.1131</c:v>
                </c:pt>
                <c:pt idx="10">
                  <c:v>77.7595</c:v>
                </c:pt>
                <c:pt idx="11">
                  <c:v>79.5636</c:v>
                </c:pt>
                <c:pt idx="12">
                  <c:v>78.3703</c:v>
                </c:pt>
                <c:pt idx="13">
                  <c:v>78.6959</c:v>
                </c:pt>
                <c:pt idx="14">
                  <c:v>80.0851</c:v>
                </c:pt>
                <c:pt idx="15">
                  <c:v>79.2161</c:v>
                </c:pt>
                <c:pt idx="16">
                  <c:v>79.8644</c:v>
                </c:pt>
                <c:pt idx="17">
                  <c:v>79.8976</c:v>
                </c:pt>
                <c:pt idx="18">
                  <c:v>79.6803</c:v>
                </c:pt>
                <c:pt idx="19">
                  <c:v>80.9803</c:v>
                </c:pt>
                <c:pt idx="20">
                  <c:v>79.9788</c:v>
                </c:pt>
                <c:pt idx="21">
                  <c:v>81.6259</c:v>
                </c:pt>
                <c:pt idx="22">
                  <c:v>82.6883</c:v>
                </c:pt>
                <c:pt idx="23">
                  <c:v>81.2629</c:v>
                </c:pt>
                <c:pt idx="24">
                  <c:v>83.4117</c:v>
                </c:pt>
                <c:pt idx="25">
                  <c:v>82.453</c:v>
                </c:pt>
                <c:pt idx="26">
                  <c:v>81.6788</c:v>
                </c:pt>
                <c:pt idx="27">
                  <c:v>83.5247</c:v>
                </c:pt>
                <c:pt idx="28">
                  <c:v>83.8298</c:v>
                </c:pt>
                <c:pt idx="29">
                  <c:v>82.7503</c:v>
                </c:pt>
                <c:pt idx="30">
                  <c:v>84.7744</c:v>
                </c:pt>
                <c:pt idx="31">
                  <c:v>85.5495</c:v>
                </c:pt>
                <c:pt idx="32">
                  <c:v>84.9975</c:v>
                </c:pt>
                <c:pt idx="33">
                  <c:v>85.9369</c:v>
                </c:pt>
                <c:pt idx="34">
                  <c:v>85.3134</c:v>
                </c:pt>
                <c:pt idx="35">
                  <c:v>85.3267</c:v>
                </c:pt>
                <c:pt idx="36">
                  <c:v>87.9883</c:v>
                </c:pt>
                <c:pt idx="37">
                  <c:v>87.9496</c:v>
                </c:pt>
                <c:pt idx="38">
                  <c:v>87.7016</c:v>
                </c:pt>
                <c:pt idx="39">
                  <c:v>89.5876</c:v>
                </c:pt>
                <c:pt idx="40">
                  <c:v>88.8771</c:v>
                </c:pt>
                <c:pt idx="41">
                  <c:v>88.3624</c:v>
                </c:pt>
                <c:pt idx="42">
                  <c:v>91.1031</c:v>
                </c:pt>
                <c:pt idx="43">
                  <c:v>89.8066</c:v>
                </c:pt>
                <c:pt idx="44">
                  <c:v>90.344</c:v>
                </c:pt>
                <c:pt idx="45">
                  <c:v>91.3451</c:v>
                </c:pt>
                <c:pt idx="46">
                  <c:v>91.0263</c:v>
                </c:pt>
                <c:pt idx="47">
                  <c:v>92.2467</c:v>
                </c:pt>
                <c:pt idx="48">
                  <c:v>91.5659</c:v>
                </c:pt>
                <c:pt idx="49">
                  <c:v>91.9961</c:v>
                </c:pt>
                <c:pt idx="50">
                  <c:v>92.4984</c:v>
                </c:pt>
                <c:pt idx="51">
                  <c:v>92.9324</c:v>
                </c:pt>
                <c:pt idx="52">
                  <c:v>92.648</c:v>
                </c:pt>
                <c:pt idx="53">
                  <c:v>92.1474</c:v>
                </c:pt>
                <c:pt idx="54">
                  <c:v>95.9647</c:v>
                </c:pt>
                <c:pt idx="55">
                  <c:v>94.0254</c:v>
                </c:pt>
                <c:pt idx="56">
                  <c:v>94.352</c:v>
                </c:pt>
                <c:pt idx="57">
                  <c:v>95.9762</c:v>
                </c:pt>
                <c:pt idx="58">
                  <c:v>95.2337</c:v>
                </c:pt>
                <c:pt idx="59">
                  <c:v>96.3876</c:v>
                </c:pt>
                <c:pt idx="60">
                  <c:v>95.9304</c:v>
                </c:pt>
                <c:pt idx="61">
                  <c:v>97.0267</c:v>
                </c:pt>
                <c:pt idx="62">
                  <c:v>98.7983</c:v>
                </c:pt>
                <c:pt idx="63">
                  <c:v>97.6543</c:v>
                </c:pt>
                <c:pt idx="64">
                  <c:v>98.8593</c:v>
                </c:pt>
                <c:pt idx="65">
                  <c:v>101.58</c:v>
                </c:pt>
                <c:pt idx="66">
                  <c:v>99.197</c:v>
                </c:pt>
                <c:pt idx="67">
                  <c:v>100.136</c:v>
                </c:pt>
                <c:pt idx="68">
                  <c:v>103.083</c:v>
                </c:pt>
                <c:pt idx="69">
                  <c:v>101.172</c:v>
                </c:pt>
                <c:pt idx="70">
                  <c:v>102.269</c:v>
                </c:pt>
                <c:pt idx="71">
                  <c:v>104.736</c:v>
                </c:pt>
                <c:pt idx="72">
                  <c:v>103.502</c:v>
                </c:pt>
                <c:pt idx="73">
                  <c:v>105.648</c:v>
                </c:pt>
                <c:pt idx="74">
                  <c:v>106.96</c:v>
                </c:pt>
                <c:pt idx="75">
                  <c:v>105.248</c:v>
                </c:pt>
                <c:pt idx="76">
                  <c:v>105.74</c:v>
                </c:pt>
                <c:pt idx="77">
                  <c:v>108.282</c:v>
                </c:pt>
                <c:pt idx="78">
                  <c:v>106.138</c:v>
                </c:pt>
                <c:pt idx="79">
                  <c:v>108.228</c:v>
                </c:pt>
                <c:pt idx="80">
                  <c:v>107.364</c:v>
                </c:pt>
                <c:pt idx="81">
                  <c:v>107.609</c:v>
                </c:pt>
                <c:pt idx="82">
                  <c:v>109.483</c:v>
                </c:pt>
                <c:pt idx="83">
                  <c:v>107.944</c:v>
                </c:pt>
                <c:pt idx="84">
                  <c:v>107.983</c:v>
                </c:pt>
                <c:pt idx="85">
                  <c:v>108.657</c:v>
                </c:pt>
                <c:pt idx="86">
                  <c:v>109.658</c:v>
                </c:pt>
                <c:pt idx="87">
                  <c:v>109.305</c:v>
                </c:pt>
                <c:pt idx="88">
                  <c:v>111.146</c:v>
                </c:pt>
                <c:pt idx="89">
                  <c:v>110.319</c:v>
                </c:pt>
                <c:pt idx="90">
                  <c:v>109.955</c:v>
                </c:pt>
                <c:pt idx="91">
                  <c:v>111.473</c:v>
                </c:pt>
                <c:pt idx="92">
                  <c:v>110.213</c:v>
                </c:pt>
                <c:pt idx="93">
                  <c:v>110.539</c:v>
                </c:pt>
                <c:pt idx="94">
                  <c:v>112.814</c:v>
                </c:pt>
                <c:pt idx="95">
                  <c:v>111.57</c:v>
                </c:pt>
                <c:pt idx="96">
                  <c:v>113.209</c:v>
                </c:pt>
                <c:pt idx="97">
                  <c:v>112.649</c:v>
                </c:pt>
                <c:pt idx="98">
                  <c:v>110.851</c:v>
                </c:pt>
                <c:pt idx="99">
                  <c:v>112.839</c:v>
                </c:pt>
                <c:pt idx="100">
                  <c:v>115.564</c:v>
                </c:pt>
                <c:pt idx="101">
                  <c:v>113.505</c:v>
                </c:pt>
                <c:pt idx="102">
                  <c:v>113.815</c:v>
                </c:pt>
                <c:pt idx="103">
                  <c:v>115.342</c:v>
                </c:pt>
                <c:pt idx="104">
                  <c:v>114.414</c:v>
                </c:pt>
                <c:pt idx="105">
                  <c:v>116.272</c:v>
                </c:pt>
                <c:pt idx="106">
                  <c:v>114.92</c:v>
                </c:pt>
                <c:pt idx="107">
                  <c:v>115.022</c:v>
                </c:pt>
                <c:pt idx="108">
                  <c:v>117.858</c:v>
                </c:pt>
                <c:pt idx="109">
                  <c:v>116.562</c:v>
                </c:pt>
                <c:pt idx="110">
                  <c:v>117.391</c:v>
                </c:pt>
                <c:pt idx="111">
                  <c:v>118.989</c:v>
                </c:pt>
                <c:pt idx="112">
                  <c:v>117.835</c:v>
                </c:pt>
                <c:pt idx="113">
                  <c:v>118.063</c:v>
                </c:pt>
                <c:pt idx="114">
                  <c:v>120.537</c:v>
                </c:pt>
                <c:pt idx="115">
                  <c:v>118.266</c:v>
                </c:pt>
                <c:pt idx="116">
                  <c:v>118.934</c:v>
                </c:pt>
                <c:pt idx="117">
                  <c:v>121.627</c:v>
                </c:pt>
                <c:pt idx="118">
                  <c:v>120.004</c:v>
                </c:pt>
                <c:pt idx="119">
                  <c:v>121.197</c:v>
                </c:pt>
                <c:pt idx="120">
                  <c:v>121.36</c:v>
                </c:pt>
                <c:pt idx="121">
                  <c:v>121.574</c:v>
                </c:pt>
                <c:pt idx="122">
                  <c:v>122.584</c:v>
                </c:pt>
                <c:pt idx="123">
                  <c:v>125.834</c:v>
                </c:pt>
                <c:pt idx="124">
                  <c:v>123.066</c:v>
                </c:pt>
                <c:pt idx="125">
                  <c:v>121.562</c:v>
                </c:pt>
                <c:pt idx="126">
                  <c:v>125.288</c:v>
                </c:pt>
                <c:pt idx="127">
                  <c:v>124.277</c:v>
                </c:pt>
                <c:pt idx="128">
                  <c:v>127.762</c:v>
                </c:pt>
                <c:pt idx="129">
                  <c:v>125.431</c:v>
                </c:pt>
                <c:pt idx="130">
                  <c:v>125.918</c:v>
                </c:pt>
                <c:pt idx="131">
                  <c:v>127.457</c:v>
                </c:pt>
                <c:pt idx="132">
                  <c:v>126.644</c:v>
                </c:pt>
                <c:pt idx="133">
                  <c:v>127.345</c:v>
                </c:pt>
                <c:pt idx="134">
                  <c:v>128.293</c:v>
                </c:pt>
                <c:pt idx="135">
                  <c:v>127.011</c:v>
                </c:pt>
                <c:pt idx="136">
                  <c:v>127.62</c:v>
                </c:pt>
                <c:pt idx="137">
                  <c:v>132.134</c:v>
                </c:pt>
                <c:pt idx="138">
                  <c:v>129.869</c:v>
                </c:pt>
                <c:pt idx="139">
                  <c:v>129.832</c:v>
                </c:pt>
                <c:pt idx="140">
                  <c:v>132.458</c:v>
                </c:pt>
                <c:pt idx="141">
                  <c:v>131.698</c:v>
                </c:pt>
                <c:pt idx="142">
                  <c:v>132.434</c:v>
                </c:pt>
                <c:pt idx="143">
                  <c:v>134.423</c:v>
                </c:pt>
                <c:pt idx="144">
                  <c:v>133.457</c:v>
                </c:pt>
                <c:pt idx="145">
                  <c:v>135.062</c:v>
                </c:pt>
                <c:pt idx="146">
                  <c:v>136.298</c:v>
                </c:pt>
                <c:pt idx="147">
                  <c:v>134.285</c:v>
                </c:pt>
                <c:pt idx="148">
                  <c:v>136.044</c:v>
                </c:pt>
                <c:pt idx="149">
                  <c:v>137.042</c:v>
                </c:pt>
                <c:pt idx="150">
                  <c:v>135.792</c:v>
                </c:pt>
                <c:pt idx="151">
                  <c:v>139.171</c:v>
                </c:pt>
                <c:pt idx="152">
                  <c:v>137.45</c:v>
                </c:pt>
                <c:pt idx="153">
                  <c:v>138.393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Taulukko!$F$3:$F$158</c:f>
              <c:numCache>
                <c:ptCount val="156"/>
                <c:pt idx="0">
                  <c:v>73.1424</c:v>
                </c:pt>
                <c:pt idx="1">
                  <c:v>73.5794</c:v>
                </c:pt>
                <c:pt idx="2">
                  <c:v>74.0769</c:v>
                </c:pt>
                <c:pt idx="3">
                  <c:v>74.6909</c:v>
                </c:pt>
                <c:pt idx="4">
                  <c:v>75.3514</c:v>
                </c:pt>
                <c:pt idx="5">
                  <c:v>75.9075</c:v>
                </c:pt>
                <c:pt idx="6">
                  <c:v>76.3199</c:v>
                </c:pt>
                <c:pt idx="7">
                  <c:v>76.715</c:v>
                </c:pt>
                <c:pt idx="8">
                  <c:v>77.1677</c:v>
                </c:pt>
                <c:pt idx="9">
                  <c:v>77.6418</c:v>
                </c:pt>
                <c:pt idx="10">
                  <c:v>78.103</c:v>
                </c:pt>
                <c:pt idx="11">
                  <c:v>78.505</c:v>
                </c:pt>
                <c:pt idx="12">
                  <c:v>78.8183</c:v>
                </c:pt>
                <c:pt idx="13">
                  <c:v>79.0887</c:v>
                </c:pt>
                <c:pt idx="14">
                  <c:v>79.3502</c:v>
                </c:pt>
                <c:pt idx="15">
                  <c:v>79.5646</c:v>
                </c:pt>
                <c:pt idx="16">
                  <c:v>79.7293</c:v>
                </c:pt>
                <c:pt idx="17">
                  <c:v>79.8953</c:v>
                </c:pt>
                <c:pt idx="18">
                  <c:v>80.1172</c:v>
                </c:pt>
                <c:pt idx="19">
                  <c:v>80.4353</c:v>
                </c:pt>
                <c:pt idx="20">
                  <c:v>80.8636</c:v>
                </c:pt>
                <c:pt idx="21">
                  <c:v>81.3749</c:v>
                </c:pt>
                <c:pt idx="22">
                  <c:v>81.8531</c:v>
                </c:pt>
                <c:pt idx="23">
                  <c:v>82.1983</c:v>
                </c:pt>
                <c:pt idx="24">
                  <c:v>82.3993</c:v>
                </c:pt>
                <c:pt idx="25">
                  <c:v>82.5211</c:v>
                </c:pt>
                <c:pt idx="26">
                  <c:v>82.7039</c:v>
                </c:pt>
                <c:pt idx="27">
                  <c:v>83.0102</c:v>
                </c:pt>
                <c:pt idx="28">
                  <c:v>83.3981</c:v>
                </c:pt>
                <c:pt idx="29">
                  <c:v>83.8584</c:v>
                </c:pt>
                <c:pt idx="30">
                  <c:v>84.4032</c:v>
                </c:pt>
                <c:pt idx="31">
                  <c:v>84.9284</c:v>
                </c:pt>
                <c:pt idx="32">
                  <c:v>85.2854</c:v>
                </c:pt>
                <c:pt idx="33">
                  <c:v>85.5027</c:v>
                </c:pt>
                <c:pt idx="34">
                  <c:v>85.7906</c:v>
                </c:pt>
                <c:pt idx="35">
                  <c:v>86.3236</c:v>
                </c:pt>
                <c:pt idx="36">
                  <c:v>87.0423</c:v>
                </c:pt>
                <c:pt idx="37">
                  <c:v>87.7386</c:v>
                </c:pt>
                <c:pt idx="38">
                  <c:v>88.283</c:v>
                </c:pt>
                <c:pt idx="39">
                  <c:v>88.688</c:v>
                </c:pt>
                <c:pt idx="40">
                  <c:v>89.0327</c:v>
                </c:pt>
                <c:pt idx="41">
                  <c:v>89.4116</c:v>
                </c:pt>
                <c:pt idx="42">
                  <c:v>89.8376</c:v>
                </c:pt>
                <c:pt idx="43">
                  <c:v>90.233</c:v>
                </c:pt>
                <c:pt idx="44">
                  <c:v>90.599</c:v>
                </c:pt>
                <c:pt idx="45">
                  <c:v>90.9764</c:v>
                </c:pt>
                <c:pt idx="46">
                  <c:v>91.3465</c:v>
                </c:pt>
                <c:pt idx="47">
                  <c:v>91.6501</c:v>
                </c:pt>
                <c:pt idx="48">
                  <c:v>91.884</c:v>
                </c:pt>
                <c:pt idx="49">
                  <c:v>92.1298</c:v>
                </c:pt>
                <c:pt idx="50">
                  <c:v>92.384</c:v>
                </c:pt>
                <c:pt idx="51">
                  <c:v>92.6309</c:v>
                </c:pt>
                <c:pt idx="52">
                  <c:v>92.9582</c:v>
                </c:pt>
                <c:pt idx="53">
                  <c:v>93.4592</c:v>
                </c:pt>
                <c:pt idx="54">
                  <c:v>94.048</c:v>
                </c:pt>
                <c:pt idx="55">
                  <c:v>94.5232</c:v>
                </c:pt>
                <c:pt idx="56">
                  <c:v>94.8978</c:v>
                </c:pt>
                <c:pt idx="57">
                  <c:v>95.2726</c:v>
                </c:pt>
                <c:pt idx="58">
                  <c:v>95.6548</c:v>
                </c:pt>
                <c:pt idx="59">
                  <c:v>96.0598</c:v>
                </c:pt>
                <c:pt idx="60">
                  <c:v>96.5569</c:v>
                </c:pt>
                <c:pt idx="61">
                  <c:v>97.1766</c:v>
                </c:pt>
                <c:pt idx="62">
                  <c:v>97.8443</c:v>
                </c:pt>
                <c:pt idx="63">
                  <c:v>98.5214</c:v>
                </c:pt>
                <c:pt idx="64">
                  <c:v>99.2027</c:v>
                </c:pt>
                <c:pt idx="65">
                  <c:v>99.8113</c:v>
                </c:pt>
                <c:pt idx="66">
                  <c:v>100.328</c:v>
                </c:pt>
                <c:pt idx="67">
                  <c:v>100.871</c:v>
                </c:pt>
                <c:pt idx="68">
                  <c:v>101.486</c:v>
                </c:pt>
                <c:pt idx="69">
                  <c:v>102.129</c:v>
                </c:pt>
                <c:pt idx="70">
                  <c:v>102.829</c:v>
                </c:pt>
                <c:pt idx="71">
                  <c:v>103.63</c:v>
                </c:pt>
                <c:pt idx="72">
                  <c:v>104.476</c:v>
                </c:pt>
                <c:pt idx="73">
                  <c:v>105.223</c:v>
                </c:pt>
                <c:pt idx="74">
                  <c:v>105.747</c:v>
                </c:pt>
                <c:pt idx="75">
                  <c:v>106.093</c:v>
                </c:pt>
                <c:pt idx="76">
                  <c:v>106.437</c:v>
                </c:pt>
                <c:pt idx="77">
                  <c:v>106.84</c:v>
                </c:pt>
                <c:pt idx="78">
                  <c:v>107.193</c:v>
                </c:pt>
                <c:pt idx="79">
                  <c:v>107.474</c:v>
                </c:pt>
                <c:pt idx="80">
                  <c:v>107.749</c:v>
                </c:pt>
                <c:pt idx="81">
                  <c:v>108.048</c:v>
                </c:pt>
                <c:pt idx="82">
                  <c:v>108.271</c:v>
                </c:pt>
                <c:pt idx="83">
                  <c:v>108.372</c:v>
                </c:pt>
                <c:pt idx="84">
                  <c:v>108.503</c:v>
                </c:pt>
                <c:pt idx="85">
                  <c:v>108.818</c:v>
                </c:pt>
                <c:pt idx="86">
                  <c:v>109.309</c:v>
                </c:pt>
                <c:pt idx="87">
                  <c:v>109.813</c:v>
                </c:pt>
                <c:pt idx="88">
                  <c:v>110.194</c:v>
                </c:pt>
                <c:pt idx="89">
                  <c:v>110.413</c:v>
                </c:pt>
                <c:pt idx="90">
                  <c:v>110.533</c:v>
                </c:pt>
                <c:pt idx="91">
                  <c:v>110.656</c:v>
                </c:pt>
                <c:pt idx="92">
                  <c:v>110.867</c:v>
                </c:pt>
                <c:pt idx="93">
                  <c:v>111.243</c:v>
                </c:pt>
                <c:pt idx="94">
                  <c:v>111.737</c:v>
                </c:pt>
                <c:pt idx="95">
                  <c:v>112.154</c:v>
                </c:pt>
                <c:pt idx="96">
                  <c:v>112.333</c:v>
                </c:pt>
                <c:pt idx="97">
                  <c:v>112.357</c:v>
                </c:pt>
                <c:pt idx="98">
                  <c:v>112.554</c:v>
                </c:pt>
                <c:pt idx="99">
                  <c:v>113.083</c:v>
                </c:pt>
                <c:pt idx="100">
                  <c:v>113.698</c:v>
                </c:pt>
                <c:pt idx="101">
                  <c:v>114.105</c:v>
                </c:pt>
                <c:pt idx="102">
                  <c:v>114.371</c:v>
                </c:pt>
                <c:pt idx="103">
                  <c:v>114.684</c:v>
                </c:pt>
                <c:pt idx="104">
                  <c:v>115.019</c:v>
                </c:pt>
                <c:pt idx="105">
                  <c:v>115.291</c:v>
                </c:pt>
                <c:pt idx="106">
                  <c:v>115.561</c:v>
                </c:pt>
                <c:pt idx="107">
                  <c:v>115.982</c:v>
                </c:pt>
                <c:pt idx="108">
                  <c:v>116.545</c:v>
                </c:pt>
                <c:pt idx="109">
                  <c:v>117.115</c:v>
                </c:pt>
                <c:pt idx="110">
                  <c:v>117.609</c:v>
                </c:pt>
                <c:pt idx="111">
                  <c:v>118.012</c:v>
                </c:pt>
                <c:pt idx="112">
                  <c:v>118.36</c:v>
                </c:pt>
                <c:pt idx="113">
                  <c:v>118.687</c:v>
                </c:pt>
                <c:pt idx="114">
                  <c:v>118.991</c:v>
                </c:pt>
                <c:pt idx="115">
                  <c:v>119.296</c:v>
                </c:pt>
                <c:pt idx="116">
                  <c:v>119.706</c:v>
                </c:pt>
                <c:pt idx="117">
                  <c:v>120.205</c:v>
                </c:pt>
                <c:pt idx="118">
                  <c:v>120.656</c:v>
                </c:pt>
                <c:pt idx="119">
                  <c:v>121.033</c:v>
                </c:pt>
                <c:pt idx="120">
                  <c:v>121.483</c:v>
                </c:pt>
                <c:pt idx="121">
                  <c:v>122.16</c:v>
                </c:pt>
                <c:pt idx="122">
                  <c:v>122.919</c:v>
                </c:pt>
                <c:pt idx="123">
                  <c:v>123.409</c:v>
                </c:pt>
                <c:pt idx="124">
                  <c:v>123.522</c:v>
                </c:pt>
                <c:pt idx="125">
                  <c:v>123.677</c:v>
                </c:pt>
                <c:pt idx="126">
                  <c:v>124.267</c:v>
                </c:pt>
                <c:pt idx="127">
                  <c:v>125.112</c:v>
                </c:pt>
                <c:pt idx="128">
                  <c:v>125.8</c:v>
                </c:pt>
                <c:pt idx="129">
                  <c:v>126.168</c:v>
                </c:pt>
                <c:pt idx="130">
                  <c:v>126.422</c:v>
                </c:pt>
                <c:pt idx="131">
                  <c:v>126.724</c:v>
                </c:pt>
                <c:pt idx="132">
                  <c:v>127.056</c:v>
                </c:pt>
                <c:pt idx="133">
                  <c:v>127.347</c:v>
                </c:pt>
                <c:pt idx="134">
                  <c:v>127.624</c:v>
                </c:pt>
                <c:pt idx="135">
                  <c:v>128.088</c:v>
                </c:pt>
                <c:pt idx="136">
                  <c:v>128.848</c:v>
                </c:pt>
                <c:pt idx="137">
                  <c:v>129.7</c:v>
                </c:pt>
                <c:pt idx="138">
                  <c:v>130.362</c:v>
                </c:pt>
                <c:pt idx="139">
                  <c:v>130.881</c:v>
                </c:pt>
                <c:pt idx="140">
                  <c:v>131.456</c:v>
                </c:pt>
                <c:pt idx="141">
                  <c:v>132.125</c:v>
                </c:pt>
                <c:pt idx="142">
                  <c:v>132.825</c:v>
                </c:pt>
                <c:pt idx="143">
                  <c:v>133.525</c:v>
                </c:pt>
                <c:pt idx="144">
                  <c:v>134.198</c:v>
                </c:pt>
                <c:pt idx="145">
                  <c:v>134.774</c:v>
                </c:pt>
                <c:pt idx="146">
                  <c:v>135.2</c:v>
                </c:pt>
                <c:pt idx="147">
                  <c:v>135.532</c:v>
                </c:pt>
                <c:pt idx="148">
                  <c:v>135.931</c:v>
                </c:pt>
                <c:pt idx="149">
                  <c:v>136.461</c:v>
                </c:pt>
                <c:pt idx="150">
                  <c:v>137.061</c:v>
                </c:pt>
                <c:pt idx="151">
                  <c:v>137.651</c:v>
                </c:pt>
                <c:pt idx="152">
                  <c:v>138.19</c:v>
                </c:pt>
                <c:pt idx="153">
                  <c:v>138.723</c:v>
                </c:pt>
              </c:numCache>
            </c:numRef>
          </c:val>
          <c:smooth val="0"/>
        </c:ser>
        <c:axId val="20149192"/>
        <c:axId val="47125001"/>
      </c:lineChart>
      <c:catAx>
        <c:axId val="2014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125001"/>
        <c:crossesAt val="60"/>
        <c:auto val="0"/>
        <c:lblOffset val="100"/>
        <c:tickLblSkip val="6"/>
        <c:tickMarkSkip val="2"/>
        <c:noMultiLvlLbl val="0"/>
      </c:catAx>
      <c:valAx>
        <c:axId val="4712500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14919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Taulukko!$H$3:$H$158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120.64</c:v>
                </c:pt>
                <c:pt idx="149">
                  <c:v>152.05</c:v>
                </c:pt>
                <c:pt idx="150">
                  <c:v>132.67</c:v>
                </c:pt>
                <c:pt idx="151">
                  <c:v>128.83</c:v>
                </c:pt>
                <c:pt idx="152">
                  <c:v>124.36</c:v>
                </c:pt>
                <c:pt idx="153">
                  <c:v>115.61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Taulukko!$I$3:$I$158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77.5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81.8</c:v>
                </c:pt>
                <c:pt idx="22">
                  <c:v>82</c:v>
                </c:pt>
                <c:pt idx="23">
                  <c:v>82.6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87.4</c:v>
                </c:pt>
                <c:pt idx="34">
                  <c:v>87.7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91.6</c:v>
                </c:pt>
                <c:pt idx="40">
                  <c:v>91.2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91.4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92.1</c:v>
                </c:pt>
                <c:pt idx="49">
                  <c:v>92.1</c:v>
                </c:pt>
                <c:pt idx="50">
                  <c:v>92.4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94.6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98.1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104.8</c:v>
                </c:pt>
                <c:pt idx="75">
                  <c:v>104.9</c:v>
                </c:pt>
                <c:pt idx="76">
                  <c:v>104.9</c:v>
                </c:pt>
                <c:pt idx="77">
                  <c:v>106</c:v>
                </c:pt>
                <c:pt idx="78">
                  <c:v>105.4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</c:v>
                </c:pt>
                <c:pt idx="84">
                  <c:v>105.4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108.1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109.7</c:v>
                </c:pt>
                <c:pt idx="106">
                  <c:v>109.6</c:v>
                </c:pt>
                <c:pt idx="107">
                  <c:v>111.4</c:v>
                </c:pt>
                <c:pt idx="108">
                  <c:v>109.8</c:v>
                </c:pt>
                <c:pt idx="109">
                  <c:v>110.6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112.6</c:v>
                </c:pt>
                <c:pt idx="115">
                  <c:v>112.4</c:v>
                </c:pt>
                <c:pt idx="116">
                  <c:v>113.1</c:v>
                </c:pt>
                <c:pt idx="117">
                  <c:v>114</c:v>
                </c:pt>
                <c:pt idx="118">
                  <c:v>112.9</c:v>
                </c:pt>
                <c:pt idx="119">
                  <c:v>113.1</c:v>
                </c:pt>
                <c:pt idx="120">
                  <c:v>114.2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117.1</c:v>
                </c:pt>
                <c:pt idx="131">
                  <c:v>117</c:v>
                </c:pt>
                <c:pt idx="132">
                  <c:v>119.3</c:v>
                </c:pt>
                <c:pt idx="133">
                  <c:v>117.9</c:v>
                </c:pt>
                <c:pt idx="134">
                  <c:v>118.4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119.4</c:v>
                </c:pt>
                <c:pt idx="139">
                  <c:v>118.4</c:v>
                </c:pt>
                <c:pt idx="140">
                  <c:v>120.5</c:v>
                </c:pt>
                <c:pt idx="141">
                  <c:v>121</c:v>
                </c:pt>
                <c:pt idx="142">
                  <c:v>121.2</c:v>
                </c:pt>
                <c:pt idx="143">
                  <c:v>121.4</c:v>
                </c:pt>
                <c:pt idx="144">
                  <c:v>120.6</c:v>
                </c:pt>
                <c:pt idx="145">
                  <c:v>122.4</c:v>
                </c:pt>
                <c:pt idx="146">
                  <c:v>122.5</c:v>
                </c:pt>
                <c:pt idx="147">
                  <c:v>123.1</c:v>
                </c:pt>
                <c:pt idx="148">
                  <c:v>123.9</c:v>
                </c:pt>
                <c:pt idx="149">
                  <c:v>123.3</c:v>
                </c:pt>
                <c:pt idx="150">
                  <c:v>124.2</c:v>
                </c:pt>
                <c:pt idx="151">
                  <c:v>126.3</c:v>
                </c:pt>
                <c:pt idx="152">
                  <c:v>125.3</c:v>
                </c:pt>
                <c:pt idx="153">
                  <c:v>125.2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Taulukko!$J$3:$J$158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88.6</c:v>
                </c:pt>
                <c:pt idx="36">
                  <c:v>89.2</c:v>
                </c:pt>
                <c:pt idx="37">
                  <c:v>89.7</c:v>
                </c:pt>
                <c:pt idx="38">
                  <c:v>90.2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104.4</c:v>
                </c:pt>
                <c:pt idx="75">
                  <c:v>104.8</c:v>
                </c:pt>
                <c:pt idx="76">
                  <c:v>105.1</c:v>
                </c:pt>
                <c:pt idx="77">
                  <c:v>105.4</c:v>
                </c:pt>
                <c:pt idx="78">
                  <c:v>105.5</c:v>
                </c:pt>
                <c:pt idx="79">
                  <c:v>105.6</c:v>
                </c:pt>
                <c:pt idx="80">
                  <c:v>105.7</c:v>
                </c:pt>
                <c:pt idx="81">
                  <c:v>105.7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106.6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107.8</c:v>
                </c:pt>
                <c:pt idx="99">
                  <c:v>108.1</c:v>
                </c:pt>
                <c:pt idx="100">
                  <c:v>108.5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111.5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116.9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120.2</c:v>
                </c:pt>
                <c:pt idx="141">
                  <c:v>120.7</c:v>
                </c:pt>
                <c:pt idx="142">
                  <c:v>121.1</c:v>
                </c:pt>
                <c:pt idx="143">
                  <c:v>121.4</c:v>
                </c:pt>
                <c:pt idx="144">
                  <c:v>121.8</c:v>
                </c:pt>
                <c:pt idx="145">
                  <c:v>122.2</c:v>
                </c:pt>
                <c:pt idx="146">
                  <c:v>122.7</c:v>
                </c:pt>
                <c:pt idx="147">
                  <c:v>123.2</c:v>
                </c:pt>
                <c:pt idx="148">
                  <c:v>123.6</c:v>
                </c:pt>
                <c:pt idx="149">
                  <c:v>124.1</c:v>
                </c:pt>
                <c:pt idx="150">
                  <c:v>124.6</c:v>
                </c:pt>
                <c:pt idx="151">
                  <c:v>125.1</c:v>
                </c:pt>
                <c:pt idx="152">
                  <c:v>125.5</c:v>
                </c:pt>
                <c:pt idx="153">
                  <c:v>125.8</c:v>
                </c:pt>
              </c:numCache>
            </c:numRef>
          </c:val>
          <c:smooth val="0"/>
        </c:ser>
        <c:axId val="21471826"/>
        <c:axId val="59028707"/>
      </c:lineChart>
      <c:catAx>
        <c:axId val="21471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028707"/>
        <c:crossesAt val="60"/>
        <c:auto val="0"/>
        <c:lblOffset val="100"/>
        <c:tickLblSkip val="6"/>
        <c:noMultiLvlLbl val="0"/>
      </c:catAx>
      <c:valAx>
        <c:axId val="5902870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47182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Taulukko!$L$3:$L$158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196.6</c:v>
                </c:pt>
                <c:pt idx="150">
                  <c:v>161.4</c:v>
                </c:pt>
                <c:pt idx="151">
                  <c:v>164.8</c:v>
                </c:pt>
                <c:pt idx="152">
                  <c:v>155.7</c:v>
                </c:pt>
                <c:pt idx="153">
                  <c:v>156.2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Taulukko!$M$3:$M$158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62.7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65.5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109.1</c:v>
                </c:pt>
                <c:pt idx="85">
                  <c:v>109.6</c:v>
                </c:pt>
                <c:pt idx="86">
                  <c:v>108.9</c:v>
                </c:pt>
                <c:pt idx="87">
                  <c:v>109.2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111.4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114.2</c:v>
                </c:pt>
                <c:pt idx="105">
                  <c:v>115</c:v>
                </c:pt>
                <c:pt idx="106">
                  <c:v>115.2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118.9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135.3</c:v>
                </c:pt>
                <c:pt idx="136">
                  <c:v>136.4</c:v>
                </c:pt>
                <c:pt idx="137">
                  <c:v>138.9</c:v>
                </c:pt>
                <c:pt idx="138">
                  <c:v>132.4</c:v>
                </c:pt>
                <c:pt idx="139">
                  <c:v>139.9</c:v>
                </c:pt>
                <c:pt idx="140">
                  <c:v>140.7</c:v>
                </c:pt>
                <c:pt idx="141">
                  <c:v>142.5</c:v>
                </c:pt>
                <c:pt idx="142">
                  <c:v>143.3</c:v>
                </c:pt>
                <c:pt idx="143">
                  <c:v>144.7</c:v>
                </c:pt>
                <c:pt idx="144">
                  <c:v>145.9</c:v>
                </c:pt>
                <c:pt idx="145">
                  <c:v>147.6</c:v>
                </c:pt>
                <c:pt idx="146">
                  <c:v>148.2</c:v>
                </c:pt>
                <c:pt idx="147">
                  <c:v>149.8</c:v>
                </c:pt>
                <c:pt idx="148">
                  <c:v>150.6</c:v>
                </c:pt>
                <c:pt idx="149">
                  <c:v>151.6</c:v>
                </c:pt>
                <c:pt idx="150">
                  <c:v>151.5</c:v>
                </c:pt>
                <c:pt idx="151">
                  <c:v>153.7</c:v>
                </c:pt>
                <c:pt idx="152">
                  <c:v>154.9</c:v>
                </c:pt>
                <c:pt idx="153">
                  <c:v>155.8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Taulukko!$N$3:$N$158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133.5</c:v>
                </c:pt>
                <c:pt idx="133">
                  <c:v>134.3</c:v>
                </c:pt>
                <c:pt idx="134">
                  <c:v>135.2</c:v>
                </c:pt>
                <c:pt idx="135">
                  <c:v>136.1</c:v>
                </c:pt>
                <c:pt idx="136">
                  <c:v>137.1</c:v>
                </c:pt>
                <c:pt idx="137">
                  <c:v>138.1</c:v>
                </c:pt>
                <c:pt idx="138">
                  <c:v>139.2</c:v>
                </c:pt>
                <c:pt idx="139">
                  <c:v>140.2</c:v>
                </c:pt>
                <c:pt idx="140">
                  <c:v>141.3</c:v>
                </c:pt>
                <c:pt idx="141">
                  <c:v>142.4</c:v>
                </c:pt>
                <c:pt idx="142">
                  <c:v>143.6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148.3</c:v>
                </c:pt>
                <c:pt idx="147">
                  <c:v>149.4</c:v>
                </c:pt>
                <c:pt idx="148">
                  <c:v>150.5</c:v>
                </c:pt>
                <c:pt idx="149">
                  <c:v>151.5</c:v>
                </c:pt>
                <c:pt idx="150">
                  <c:v>152.6</c:v>
                </c:pt>
                <c:pt idx="151">
                  <c:v>153.7</c:v>
                </c:pt>
                <c:pt idx="152">
                  <c:v>154.8</c:v>
                </c:pt>
                <c:pt idx="153">
                  <c:v>156</c:v>
                </c:pt>
              </c:numCache>
            </c:numRef>
          </c:val>
          <c:smooth val="0"/>
        </c:ser>
        <c:axId val="61496316"/>
        <c:axId val="16595933"/>
      </c:lineChart>
      <c:catAx>
        <c:axId val="61496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595933"/>
        <c:crossesAt val="40"/>
        <c:auto val="0"/>
        <c:lblOffset val="100"/>
        <c:tickLblSkip val="6"/>
        <c:noMultiLvlLbl val="0"/>
      </c:catAx>
      <c:valAx>
        <c:axId val="1659593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49631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Taulukko!$P$3:$P$158</c:f>
              <c:numCache>
                <c:ptCount val="156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136.6</c:v>
                </c:pt>
                <c:pt idx="148">
                  <c:v>144.1</c:v>
                </c:pt>
                <c:pt idx="149">
                  <c:v>169.6</c:v>
                </c:pt>
                <c:pt idx="150">
                  <c:v>150</c:v>
                </c:pt>
                <c:pt idx="151">
                  <c:v>145.3</c:v>
                </c:pt>
                <c:pt idx="152">
                  <c:v>136.1</c:v>
                </c:pt>
                <c:pt idx="153">
                  <c:v>135.2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Taulukko!$Q$3:$Q$158</c:f>
              <c:numCache>
                <c:ptCount val="156"/>
                <c:pt idx="0">
                  <c:v>68.824</c:v>
                </c:pt>
                <c:pt idx="1">
                  <c:v>69.4625</c:v>
                </c:pt>
                <c:pt idx="2">
                  <c:v>69.6056</c:v>
                </c:pt>
                <c:pt idx="3">
                  <c:v>70.1641</c:v>
                </c:pt>
                <c:pt idx="4">
                  <c:v>70.5184</c:v>
                </c:pt>
                <c:pt idx="5">
                  <c:v>71.1151</c:v>
                </c:pt>
                <c:pt idx="6">
                  <c:v>71.0502</c:v>
                </c:pt>
                <c:pt idx="7">
                  <c:v>71.6919</c:v>
                </c:pt>
                <c:pt idx="8">
                  <c:v>72.5462</c:v>
                </c:pt>
                <c:pt idx="9">
                  <c:v>72.6823</c:v>
                </c:pt>
                <c:pt idx="10">
                  <c:v>73.3837</c:v>
                </c:pt>
                <c:pt idx="11">
                  <c:v>74.2221</c:v>
                </c:pt>
                <c:pt idx="12">
                  <c:v>74.2851</c:v>
                </c:pt>
                <c:pt idx="13">
                  <c:v>74.3998</c:v>
                </c:pt>
                <c:pt idx="14">
                  <c:v>75.1142</c:v>
                </c:pt>
                <c:pt idx="15">
                  <c:v>75.0202</c:v>
                </c:pt>
                <c:pt idx="16">
                  <c:v>75.8427</c:v>
                </c:pt>
                <c:pt idx="17">
                  <c:v>76.0611</c:v>
                </c:pt>
                <c:pt idx="18">
                  <c:v>76.4259</c:v>
                </c:pt>
                <c:pt idx="19">
                  <c:v>76.8525</c:v>
                </c:pt>
                <c:pt idx="20">
                  <c:v>77.1673</c:v>
                </c:pt>
                <c:pt idx="21">
                  <c:v>78.3031</c:v>
                </c:pt>
                <c:pt idx="22">
                  <c:v>78.8907</c:v>
                </c:pt>
                <c:pt idx="23">
                  <c:v>78.6949</c:v>
                </c:pt>
                <c:pt idx="24">
                  <c:v>79.1</c:v>
                </c:pt>
                <c:pt idx="25">
                  <c:v>79.4685</c:v>
                </c:pt>
                <c:pt idx="26">
                  <c:v>77.8227</c:v>
                </c:pt>
                <c:pt idx="27">
                  <c:v>79.3032</c:v>
                </c:pt>
                <c:pt idx="28">
                  <c:v>79.7342</c:v>
                </c:pt>
                <c:pt idx="29">
                  <c:v>80.3716</c:v>
                </c:pt>
                <c:pt idx="30">
                  <c:v>81.2019</c:v>
                </c:pt>
                <c:pt idx="31">
                  <c:v>82.0117</c:v>
                </c:pt>
                <c:pt idx="32">
                  <c:v>82.268</c:v>
                </c:pt>
                <c:pt idx="33">
                  <c:v>82.8044</c:v>
                </c:pt>
                <c:pt idx="34">
                  <c:v>83.0174</c:v>
                </c:pt>
                <c:pt idx="35">
                  <c:v>83.5745</c:v>
                </c:pt>
                <c:pt idx="36">
                  <c:v>85.0693</c:v>
                </c:pt>
                <c:pt idx="37">
                  <c:v>85.6582</c:v>
                </c:pt>
                <c:pt idx="38">
                  <c:v>86.0302</c:v>
                </c:pt>
                <c:pt idx="39">
                  <c:v>86.5021</c:v>
                </c:pt>
                <c:pt idx="40">
                  <c:v>87.0328</c:v>
                </c:pt>
                <c:pt idx="41">
                  <c:v>87.5156</c:v>
                </c:pt>
                <c:pt idx="42">
                  <c:v>88.4632</c:v>
                </c:pt>
                <c:pt idx="43">
                  <c:v>88.7589</c:v>
                </c:pt>
                <c:pt idx="44">
                  <c:v>89.2014</c:v>
                </c:pt>
                <c:pt idx="45">
                  <c:v>89.7344</c:v>
                </c:pt>
                <c:pt idx="46">
                  <c:v>90.0393</c:v>
                </c:pt>
                <c:pt idx="47">
                  <c:v>90.9359</c:v>
                </c:pt>
                <c:pt idx="48">
                  <c:v>91.2283</c:v>
                </c:pt>
                <c:pt idx="49">
                  <c:v>91.7475</c:v>
                </c:pt>
                <c:pt idx="50">
                  <c:v>92.1004</c:v>
                </c:pt>
                <c:pt idx="51">
                  <c:v>92.9608</c:v>
                </c:pt>
                <c:pt idx="52">
                  <c:v>93.0682</c:v>
                </c:pt>
                <c:pt idx="53">
                  <c:v>93.7071</c:v>
                </c:pt>
                <c:pt idx="54">
                  <c:v>94.6604</c:v>
                </c:pt>
                <c:pt idx="55">
                  <c:v>94.8504</c:v>
                </c:pt>
                <c:pt idx="56">
                  <c:v>95.7389</c:v>
                </c:pt>
                <c:pt idx="57">
                  <c:v>96.0082</c:v>
                </c:pt>
                <c:pt idx="58">
                  <c:v>96.2914</c:v>
                </c:pt>
                <c:pt idx="59">
                  <c:v>96.6675</c:v>
                </c:pt>
                <c:pt idx="60">
                  <c:v>96.5712</c:v>
                </c:pt>
                <c:pt idx="61">
                  <c:v>97.457</c:v>
                </c:pt>
                <c:pt idx="62">
                  <c:v>98.7664</c:v>
                </c:pt>
                <c:pt idx="63">
                  <c:v>98.5689</c:v>
                </c:pt>
                <c:pt idx="64">
                  <c:v>99.4619</c:v>
                </c:pt>
                <c:pt idx="65">
                  <c:v>100.081</c:v>
                </c:pt>
                <c:pt idx="66">
                  <c:v>100.326</c:v>
                </c:pt>
                <c:pt idx="67">
                  <c:v>100.584</c:v>
                </c:pt>
                <c:pt idx="68">
                  <c:v>101.198</c:v>
                </c:pt>
                <c:pt idx="69">
                  <c:v>101.44</c:v>
                </c:pt>
                <c:pt idx="70">
                  <c:v>102.043</c:v>
                </c:pt>
                <c:pt idx="71">
                  <c:v>103.151</c:v>
                </c:pt>
                <c:pt idx="72">
                  <c:v>103.213</c:v>
                </c:pt>
                <c:pt idx="73">
                  <c:v>104.208</c:v>
                </c:pt>
                <c:pt idx="74">
                  <c:v>104.181</c:v>
                </c:pt>
                <c:pt idx="75">
                  <c:v>104.731</c:v>
                </c:pt>
                <c:pt idx="76">
                  <c:v>103.867</c:v>
                </c:pt>
                <c:pt idx="77">
                  <c:v>105.553</c:v>
                </c:pt>
                <c:pt idx="78">
                  <c:v>106.067</c:v>
                </c:pt>
                <c:pt idx="79">
                  <c:v>107.041</c:v>
                </c:pt>
                <c:pt idx="80">
                  <c:v>107.193</c:v>
                </c:pt>
                <c:pt idx="81">
                  <c:v>107.748</c:v>
                </c:pt>
                <c:pt idx="82">
                  <c:v>108.556</c:v>
                </c:pt>
                <c:pt idx="83">
                  <c:v>108.412</c:v>
                </c:pt>
                <c:pt idx="84">
                  <c:v>109.308</c:v>
                </c:pt>
                <c:pt idx="85">
                  <c:v>108.932</c:v>
                </c:pt>
                <c:pt idx="86">
                  <c:v>109.322</c:v>
                </c:pt>
                <c:pt idx="87">
                  <c:v>110.075</c:v>
                </c:pt>
                <c:pt idx="88">
                  <c:v>110.799</c:v>
                </c:pt>
                <c:pt idx="89">
                  <c:v>110.999</c:v>
                </c:pt>
                <c:pt idx="90">
                  <c:v>111.21</c:v>
                </c:pt>
                <c:pt idx="91">
                  <c:v>111.627</c:v>
                </c:pt>
                <c:pt idx="92">
                  <c:v>111.432</c:v>
                </c:pt>
                <c:pt idx="93">
                  <c:v>111.78</c:v>
                </c:pt>
                <c:pt idx="94">
                  <c:v>112.419</c:v>
                </c:pt>
                <c:pt idx="95">
                  <c:v>112.669</c:v>
                </c:pt>
                <c:pt idx="96">
                  <c:v>113.619</c:v>
                </c:pt>
                <c:pt idx="97">
                  <c:v>113.816</c:v>
                </c:pt>
                <c:pt idx="98">
                  <c:v>113.752</c:v>
                </c:pt>
                <c:pt idx="99">
                  <c:v>114.278</c:v>
                </c:pt>
                <c:pt idx="100">
                  <c:v>114.815</c:v>
                </c:pt>
                <c:pt idx="101">
                  <c:v>115.279</c:v>
                </c:pt>
                <c:pt idx="102">
                  <c:v>115.603</c:v>
                </c:pt>
                <c:pt idx="103">
                  <c:v>115.837</c:v>
                </c:pt>
                <c:pt idx="104">
                  <c:v>116.55</c:v>
                </c:pt>
                <c:pt idx="105">
                  <c:v>117.072</c:v>
                </c:pt>
                <c:pt idx="106">
                  <c:v>117.201</c:v>
                </c:pt>
                <c:pt idx="107">
                  <c:v>117.586</c:v>
                </c:pt>
                <c:pt idx="108">
                  <c:v>118.43</c:v>
                </c:pt>
                <c:pt idx="109">
                  <c:v>118.716</c:v>
                </c:pt>
                <c:pt idx="110">
                  <c:v>121.075</c:v>
                </c:pt>
                <c:pt idx="111">
                  <c:v>120.503</c:v>
                </c:pt>
                <c:pt idx="112">
                  <c:v>121.069</c:v>
                </c:pt>
                <c:pt idx="113">
                  <c:v>120.911</c:v>
                </c:pt>
                <c:pt idx="114">
                  <c:v>122.375</c:v>
                </c:pt>
                <c:pt idx="115">
                  <c:v>122.275</c:v>
                </c:pt>
                <c:pt idx="116">
                  <c:v>123.001</c:v>
                </c:pt>
                <c:pt idx="117">
                  <c:v>123.493</c:v>
                </c:pt>
                <c:pt idx="118">
                  <c:v>123.881</c:v>
                </c:pt>
                <c:pt idx="119">
                  <c:v>124.407</c:v>
                </c:pt>
                <c:pt idx="120">
                  <c:v>124.628</c:v>
                </c:pt>
                <c:pt idx="121">
                  <c:v>125.396</c:v>
                </c:pt>
                <c:pt idx="122">
                  <c:v>126.973</c:v>
                </c:pt>
                <c:pt idx="123">
                  <c:v>128.29</c:v>
                </c:pt>
                <c:pt idx="124">
                  <c:v>128.154</c:v>
                </c:pt>
                <c:pt idx="125">
                  <c:v>128.339</c:v>
                </c:pt>
                <c:pt idx="126">
                  <c:v>128.151</c:v>
                </c:pt>
                <c:pt idx="127">
                  <c:v>129.095</c:v>
                </c:pt>
                <c:pt idx="128">
                  <c:v>129.807</c:v>
                </c:pt>
                <c:pt idx="129">
                  <c:v>130.016</c:v>
                </c:pt>
                <c:pt idx="130">
                  <c:v>130.505</c:v>
                </c:pt>
                <c:pt idx="131">
                  <c:v>131.3</c:v>
                </c:pt>
                <c:pt idx="132">
                  <c:v>130.971</c:v>
                </c:pt>
                <c:pt idx="133">
                  <c:v>131.668</c:v>
                </c:pt>
                <c:pt idx="134">
                  <c:v>131.103</c:v>
                </c:pt>
                <c:pt idx="135">
                  <c:v>132.003</c:v>
                </c:pt>
                <c:pt idx="136">
                  <c:v>132.916</c:v>
                </c:pt>
                <c:pt idx="137">
                  <c:v>135.145</c:v>
                </c:pt>
                <c:pt idx="138">
                  <c:v>135.317</c:v>
                </c:pt>
                <c:pt idx="139">
                  <c:v>135.275</c:v>
                </c:pt>
                <c:pt idx="140">
                  <c:v>136.198</c:v>
                </c:pt>
                <c:pt idx="141">
                  <c:v>136.411</c:v>
                </c:pt>
                <c:pt idx="142">
                  <c:v>137.353</c:v>
                </c:pt>
                <c:pt idx="143">
                  <c:v>137.844</c:v>
                </c:pt>
                <c:pt idx="144">
                  <c:v>139.138</c:v>
                </c:pt>
                <c:pt idx="145">
                  <c:v>139.826</c:v>
                </c:pt>
                <c:pt idx="146">
                  <c:v>140.999</c:v>
                </c:pt>
                <c:pt idx="147">
                  <c:v>140.97</c:v>
                </c:pt>
                <c:pt idx="148">
                  <c:v>141.279</c:v>
                </c:pt>
                <c:pt idx="149">
                  <c:v>141.473</c:v>
                </c:pt>
                <c:pt idx="150">
                  <c:v>142.27</c:v>
                </c:pt>
                <c:pt idx="151">
                  <c:v>143.774</c:v>
                </c:pt>
                <c:pt idx="152">
                  <c:v>143.798</c:v>
                </c:pt>
                <c:pt idx="153">
                  <c:v>145.141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Taulukko!$R$3:$R$158</c:f>
              <c:numCache>
                <c:ptCount val="156"/>
                <c:pt idx="0">
                  <c:v>68.8942</c:v>
                </c:pt>
                <c:pt idx="1">
                  <c:v>69.3136</c:v>
                </c:pt>
                <c:pt idx="2">
                  <c:v>69.7152</c:v>
                </c:pt>
                <c:pt idx="3">
                  <c:v>70.124</c:v>
                </c:pt>
                <c:pt idx="4">
                  <c:v>70.5445</c:v>
                </c:pt>
                <c:pt idx="5">
                  <c:v>70.9398</c:v>
                </c:pt>
                <c:pt idx="6">
                  <c:v>71.3294</c:v>
                </c:pt>
                <c:pt idx="7">
                  <c:v>71.8058</c:v>
                </c:pt>
                <c:pt idx="8">
                  <c:v>72.3366</c:v>
                </c:pt>
                <c:pt idx="9">
                  <c:v>72.8461</c:v>
                </c:pt>
                <c:pt idx="10">
                  <c:v>73.3762</c:v>
                </c:pt>
                <c:pt idx="11">
                  <c:v>73.8743</c:v>
                </c:pt>
                <c:pt idx="12">
                  <c:v>74.2469</c:v>
                </c:pt>
                <c:pt idx="13">
                  <c:v>74.5763</c:v>
                </c:pt>
                <c:pt idx="14">
                  <c:v>74.9272</c:v>
                </c:pt>
                <c:pt idx="15">
                  <c:v>75.2909</c:v>
                </c:pt>
                <c:pt idx="16">
                  <c:v>75.6902</c:v>
                </c:pt>
                <c:pt idx="17">
                  <c:v>76.0906</c:v>
                </c:pt>
                <c:pt idx="18">
                  <c:v>76.4873</c:v>
                </c:pt>
                <c:pt idx="19">
                  <c:v>76.9241</c:v>
                </c:pt>
                <c:pt idx="20">
                  <c:v>77.4454</c:v>
                </c:pt>
                <c:pt idx="21">
                  <c:v>78.0308</c:v>
                </c:pt>
                <c:pt idx="22">
                  <c:v>78.5099</c:v>
                </c:pt>
                <c:pt idx="23">
                  <c:v>78.8389</c:v>
                </c:pt>
                <c:pt idx="24">
                  <c:v>79.163</c:v>
                </c:pt>
                <c:pt idx="25">
                  <c:v>79.5476</c:v>
                </c:pt>
                <c:pt idx="26">
                  <c:v>79.994</c:v>
                </c:pt>
                <c:pt idx="27">
                  <c:v>80.4492</c:v>
                </c:pt>
                <c:pt idx="28">
                  <c:v>80.841</c:v>
                </c:pt>
                <c:pt idx="29">
                  <c:v>81.239</c:v>
                </c:pt>
                <c:pt idx="30">
                  <c:v>81.7062</c:v>
                </c:pt>
                <c:pt idx="31">
                  <c:v>82.1686</c:v>
                </c:pt>
                <c:pt idx="32">
                  <c:v>82.5763</c:v>
                </c:pt>
                <c:pt idx="33">
                  <c:v>82.9719</c:v>
                </c:pt>
                <c:pt idx="34">
                  <c:v>83.4273</c:v>
                </c:pt>
                <c:pt idx="35">
                  <c:v>84.0495</c:v>
                </c:pt>
                <c:pt idx="36">
                  <c:v>84.805</c:v>
                </c:pt>
                <c:pt idx="37">
                  <c:v>85.4866</c:v>
                </c:pt>
                <c:pt idx="38">
                  <c:v>86.0393</c:v>
                </c:pt>
                <c:pt idx="39">
                  <c:v>86.5548</c:v>
                </c:pt>
                <c:pt idx="40">
                  <c:v>87.0842</c:v>
                </c:pt>
                <c:pt idx="41">
                  <c:v>87.6536</c:v>
                </c:pt>
                <c:pt idx="42">
                  <c:v>88.2333</c:v>
                </c:pt>
                <c:pt idx="43">
                  <c:v>88.7527</c:v>
                </c:pt>
                <c:pt idx="44">
                  <c:v>89.2316</c:v>
                </c:pt>
                <c:pt idx="45">
                  <c:v>89.7128</c:v>
                </c:pt>
                <c:pt idx="46">
                  <c:v>90.22</c:v>
                </c:pt>
                <c:pt idx="47">
                  <c:v>90.7524</c:v>
                </c:pt>
                <c:pt idx="48">
                  <c:v>91.2572</c:v>
                </c:pt>
                <c:pt idx="49">
                  <c:v>91.7378</c:v>
                </c:pt>
                <c:pt idx="50">
                  <c:v>92.243</c:v>
                </c:pt>
                <c:pt idx="51">
                  <c:v>92.7605</c:v>
                </c:pt>
                <c:pt idx="52">
                  <c:v>93.2675</c:v>
                </c:pt>
                <c:pt idx="53">
                  <c:v>93.8277</c:v>
                </c:pt>
                <c:pt idx="54">
                  <c:v>94.4223</c:v>
                </c:pt>
                <c:pt idx="55">
                  <c:v>94.9774</c:v>
                </c:pt>
                <c:pt idx="56">
                  <c:v>95.4914</c:v>
                </c:pt>
                <c:pt idx="57">
                  <c:v>95.9272</c:v>
                </c:pt>
                <c:pt idx="58">
                  <c:v>96.2906</c:v>
                </c:pt>
                <c:pt idx="59">
                  <c:v>96.6319</c:v>
                </c:pt>
                <c:pt idx="60">
                  <c:v>97.0389</c:v>
                </c:pt>
                <c:pt idx="61">
                  <c:v>97.6282</c:v>
                </c:pt>
                <c:pt idx="62">
                  <c:v>98.2741</c:v>
                </c:pt>
                <c:pt idx="63">
                  <c:v>98.8268</c:v>
                </c:pt>
                <c:pt idx="64">
                  <c:v>99.3663</c:v>
                </c:pt>
                <c:pt idx="65">
                  <c:v>99.8822</c:v>
                </c:pt>
                <c:pt idx="66">
                  <c:v>100.309</c:v>
                </c:pt>
                <c:pt idx="67">
                  <c:v>100.717</c:v>
                </c:pt>
                <c:pt idx="68">
                  <c:v>101.158</c:v>
                </c:pt>
                <c:pt idx="69">
                  <c:v>101.641</c:v>
                </c:pt>
                <c:pt idx="70">
                  <c:v>102.214</c:v>
                </c:pt>
                <c:pt idx="71">
                  <c:v>102.825</c:v>
                </c:pt>
                <c:pt idx="72">
                  <c:v>103.381</c:v>
                </c:pt>
                <c:pt idx="73">
                  <c:v>103.881</c:v>
                </c:pt>
                <c:pt idx="74">
                  <c:v>104.319</c:v>
                </c:pt>
                <c:pt idx="75">
                  <c:v>104.747</c:v>
                </c:pt>
                <c:pt idx="76">
                  <c:v>105.201</c:v>
                </c:pt>
                <c:pt idx="77">
                  <c:v>105.676</c:v>
                </c:pt>
                <c:pt idx="78">
                  <c:v>106.214</c:v>
                </c:pt>
                <c:pt idx="79">
                  <c:v>106.775</c:v>
                </c:pt>
                <c:pt idx="80">
                  <c:v>107.282</c:v>
                </c:pt>
                <c:pt idx="81">
                  <c:v>107.775</c:v>
                </c:pt>
                <c:pt idx="82">
                  <c:v>108.232</c:v>
                </c:pt>
                <c:pt idx="83">
                  <c:v>108.613</c:v>
                </c:pt>
                <c:pt idx="84">
                  <c:v>108.94</c:v>
                </c:pt>
                <c:pt idx="85">
                  <c:v>109.221</c:v>
                </c:pt>
                <c:pt idx="86">
                  <c:v>109.576</c:v>
                </c:pt>
                <c:pt idx="87">
                  <c:v>110.061</c:v>
                </c:pt>
                <c:pt idx="88">
                  <c:v>110.54</c:v>
                </c:pt>
                <c:pt idx="89">
                  <c:v>110.911</c:v>
                </c:pt>
                <c:pt idx="90">
                  <c:v>111.205</c:v>
                </c:pt>
                <c:pt idx="91">
                  <c:v>111.448</c:v>
                </c:pt>
                <c:pt idx="92">
                  <c:v>111.67</c:v>
                </c:pt>
                <c:pt idx="93">
                  <c:v>111.976</c:v>
                </c:pt>
                <c:pt idx="94">
                  <c:v>112.383</c:v>
                </c:pt>
                <c:pt idx="95">
                  <c:v>112.844</c:v>
                </c:pt>
                <c:pt idx="96">
                  <c:v>113.307</c:v>
                </c:pt>
                <c:pt idx="97">
                  <c:v>113.673</c:v>
                </c:pt>
                <c:pt idx="98">
                  <c:v>113.977</c:v>
                </c:pt>
                <c:pt idx="99">
                  <c:v>114.349</c:v>
                </c:pt>
                <c:pt idx="100">
                  <c:v>114.78</c:v>
                </c:pt>
                <c:pt idx="101">
                  <c:v>115.203</c:v>
                </c:pt>
                <c:pt idx="102">
                  <c:v>115.597</c:v>
                </c:pt>
                <c:pt idx="103">
                  <c:v>116.01</c:v>
                </c:pt>
                <c:pt idx="104">
                  <c:v>116.471</c:v>
                </c:pt>
                <c:pt idx="105">
                  <c:v>116.915</c:v>
                </c:pt>
                <c:pt idx="106">
                  <c:v>117.316</c:v>
                </c:pt>
                <c:pt idx="107">
                  <c:v>117.764</c:v>
                </c:pt>
                <c:pt idx="108">
                  <c:v>118.272</c:v>
                </c:pt>
                <c:pt idx="109">
                  <c:v>118.774</c:v>
                </c:pt>
                <c:pt idx="110">
                  <c:v>119.235</c:v>
                </c:pt>
                <c:pt idx="111">
                  <c:v>119.686</c:v>
                </c:pt>
                <c:pt idx="112">
                  <c:v>120.196</c:v>
                </c:pt>
                <c:pt idx="113">
                  <c:v>120.814</c:v>
                </c:pt>
                <c:pt idx="114">
                  <c:v>121.501</c:v>
                </c:pt>
                <c:pt idx="115">
                  <c:v>122.132</c:v>
                </c:pt>
                <c:pt idx="116">
                  <c:v>122.715</c:v>
                </c:pt>
                <c:pt idx="117">
                  <c:v>123.28</c:v>
                </c:pt>
                <c:pt idx="118">
                  <c:v>123.812</c:v>
                </c:pt>
                <c:pt idx="119">
                  <c:v>124.344</c:v>
                </c:pt>
                <c:pt idx="120">
                  <c:v>124.948</c:v>
                </c:pt>
                <c:pt idx="121">
                  <c:v>125.746</c:v>
                </c:pt>
                <c:pt idx="122">
                  <c:v>126.701</c:v>
                </c:pt>
                <c:pt idx="123">
                  <c:v>127.511</c:v>
                </c:pt>
                <c:pt idx="124">
                  <c:v>127.994</c:v>
                </c:pt>
                <c:pt idx="125">
                  <c:v>128.285</c:v>
                </c:pt>
                <c:pt idx="126">
                  <c:v>128.611</c:v>
                </c:pt>
                <c:pt idx="127">
                  <c:v>129.086</c:v>
                </c:pt>
                <c:pt idx="128">
                  <c:v>129.604</c:v>
                </c:pt>
                <c:pt idx="129">
                  <c:v>130.063</c:v>
                </c:pt>
                <c:pt idx="130">
                  <c:v>130.507</c:v>
                </c:pt>
                <c:pt idx="131">
                  <c:v>130.893</c:v>
                </c:pt>
                <c:pt idx="132">
                  <c:v>131.182</c:v>
                </c:pt>
                <c:pt idx="133">
                  <c:v>131.44</c:v>
                </c:pt>
                <c:pt idx="134">
                  <c:v>131.778</c:v>
                </c:pt>
                <c:pt idx="135">
                  <c:v>132.38</c:v>
                </c:pt>
                <c:pt idx="136">
                  <c:v>133.303</c:v>
                </c:pt>
                <c:pt idx="137">
                  <c:v>134.29</c:v>
                </c:pt>
                <c:pt idx="138">
                  <c:v>135.012</c:v>
                </c:pt>
                <c:pt idx="139">
                  <c:v>135.535</c:v>
                </c:pt>
                <c:pt idx="140">
                  <c:v>136.079</c:v>
                </c:pt>
                <c:pt idx="141">
                  <c:v>136.676</c:v>
                </c:pt>
                <c:pt idx="142">
                  <c:v>137.349</c:v>
                </c:pt>
                <c:pt idx="143">
                  <c:v>138.118</c:v>
                </c:pt>
                <c:pt idx="144">
                  <c:v>138.956</c:v>
                </c:pt>
                <c:pt idx="145">
                  <c:v>139.776</c:v>
                </c:pt>
                <c:pt idx="146">
                  <c:v>140.46</c:v>
                </c:pt>
                <c:pt idx="147">
                  <c:v>140.951</c:v>
                </c:pt>
                <c:pt idx="148">
                  <c:v>141.359</c:v>
                </c:pt>
                <c:pt idx="149">
                  <c:v>141.859</c:v>
                </c:pt>
                <c:pt idx="150">
                  <c:v>142.557</c:v>
                </c:pt>
                <c:pt idx="151">
                  <c:v>143.353</c:v>
                </c:pt>
                <c:pt idx="152">
                  <c:v>144.116</c:v>
                </c:pt>
                <c:pt idx="153">
                  <c:v>144.874</c:v>
                </c:pt>
              </c:numCache>
            </c:numRef>
          </c:val>
          <c:smooth val="0"/>
        </c:ser>
        <c:axId val="15145670"/>
        <c:axId val="2093303"/>
      </c:lineChart>
      <c:catAx>
        <c:axId val="1514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93303"/>
        <c:crossesAt val="60"/>
        <c:auto val="0"/>
        <c:lblOffset val="100"/>
        <c:tickLblSkip val="6"/>
        <c:noMultiLvlLbl val="0"/>
      </c:catAx>
      <c:valAx>
        <c:axId val="2093303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14567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Taulukko!$T$3:$T$158</c:f>
              <c:numCache>
                <c:ptCount val="156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137.44</c:v>
                </c:pt>
                <c:pt idx="148">
                  <c:v>121.49</c:v>
                </c:pt>
                <c:pt idx="149">
                  <c:v>159.81</c:v>
                </c:pt>
                <c:pt idx="150">
                  <c:v>129.46</c:v>
                </c:pt>
                <c:pt idx="151">
                  <c:v>116.8</c:v>
                </c:pt>
                <c:pt idx="152">
                  <c:v>118.97</c:v>
                </c:pt>
                <c:pt idx="153">
                  <c:v>121.55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Taulukko!$U$3:$U$158</c:f>
              <c:numCache>
                <c:ptCount val="156"/>
                <c:pt idx="0">
                  <c:v>86.8558</c:v>
                </c:pt>
                <c:pt idx="1">
                  <c:v>87.18</c:v>
                </c:pt>
                <c:pt idx="2">
                  <c:v>86.4376</c:v>
                </c:pt>
                <c:pt idx="3">
                  <c:v>87.3431</c:v>
                </c:pt>
                <c:pt idx="4">
                  <c:v>87.7366</c:v>
                </c:pt>
                <c:pt idx="5">
                  <c:v>89.0538</c:v>
                </c:pt>
                <c:pt idx="6">
                  <c:v>86.9435</c:v>
                </c:pt>
                <c:pt idx="7">
                  <c:v>88.971</c:v>
                </c:pt>
                <c:pt idx="8">
                  <c:v>87.1099</c:v>
                </c:pt>
                <c:pt idx="9">
                  <c:v>87.9617</c:v>
                </c:pt>
                <c:pt idx="10">
                  <c:v>87.6558</c:v>
                </c:pt>
                <c:pt idx="11">
                  <c:v>86.0595</c:v>
                </c:pt>
                <c:pt idx="12">
                  <c:v>94.8336</c:v>
                </c:pt>
                <c:pt idx="13">
                  <c:v>85.7146</c:v>
                </c:pt>
                <c:pt idx="14">
                  <c:v>87.2438</c:v>
                </c:pt>
                <c:pt idx="15">
                  <c:v>85.0669</c:v>
                </c:pt>
                <c:pt idx="16">
                  <c:v>85.8455</c:v>
                </c:pt>
                <c:pt idx="17">
                  <c:v>83.1517</c:v>
                </c:pt>
                <c:pt idx="18">
                  <c:v>84.589</c:v>
                </c:pt>
                <c:pt idx="19">
                  <c:v>82.3635</c:v>
                </c:pt>
                <c:pt idx="20">
                  <c:v>83.9499</c:v>
                </c:pt>
                <c:pt idx="21">
                  <c:v>83.3864</c:v>
                </c:pt>
                <c:pt idx="22">
                  <c:v>83.0423</c:v>
                </c:pt>
                <c:pt idx="23">
                  <c:v>83.9497</c:v>
                </c:pt>
                <c:pt idx="24">
                  <c:v>84.1054</c:v>
                </c:pt>
                <c:pt idx="25">
                  <c:v>83.8513</c:v>
                </c:pt>
                <c:pt idx="26">
                  <c:v>81.5986</c:v>
                </c:pt>
                <c:pt idx="27">
                  <c:v>81.6938</c:v>
                </c:pt>
                <c:pt idx="28">
                  <c:v>81.4674</c:v>
                </c:pt>
                <c:pt idx="29">
                  <c:v>83.0873</c:v>
                </c:pt>
                <c:pt idx="30">
                  <c:v>82.8317</c:v>
                </c:pt>
                <c:pt idx="31">
                  <c:v>82.6005</c:v>
                </c:pt>
                <c:pt idx="32">
                  <c:v>82.5603</c:v>
                </c:pt>
                <c:pt idx="33">
                  <c:v>82.5993</c:v>
                </c:pt>
                <c:pt idx="34">
                  <c:v>83.5837</c:v>
                </c:pt>
                <c:pt idx="35">
                  <c:v>83.5664</c:v>
                </c:pt>
                <c:pt idx="36">
                  <c:v>84.3355</c:v>
                </c:pt>
                <c:pt idx="37">
                  <c:v>84.4337</c:v>
                </c:pt>
                <c:pt idx="38">
                  <c:v>83.6923</c:v>
                </c:pt>
                <c:pt idx="39">
                  <c:v>86.1799</c:v>
                </c:pt>
                <c:pt idx="40">
                  <c:v>87.1441</c:v>
                </c:pt>
                <c:pt idx="41">
                  <c:v>84.713</c:v>
                </c:pt>
                <c:pt idx="42">
                  <c:v>88.3931</c:v>
                </c:pt>
                <c:pt idx="43">
                  <c:v>87.816</c:v>
                </c:pt>
                <c:pt idx="44">
                  <c:v>88.9506</c:v>
                </c:pt>
                <c:pt idx="45">
                  <c:v>89.1503</c:v>
                </c:pt>
                <c:pt idx="46">
                  <c:v>89.8666</c:v>
                </c:pt>
                <c:pt idx="47">
                  <c:v>91.4134</c:v>
                </c:pt>
                <c:pt idx="48">
                  <c:v>91.0302</c:v>
                </c:pt>
                <c:pt idx="49">
                  <c:v>90.5812</c:v>
                </c:pt>
                <c:pt idx="50">
                  <c:v>92.4472</c:v>
                </c:pt>
                <c:pt idx="51">
                  <c:v>93.5667</c:v>
                </c:pt>
                <c:pt idx="52">
                  <c:v>92.6164</c:v>
                </c:pt>
                <c:pt idx="53">
                  <c:v>94.1853</c:v>
                </c:pt>
                <c:pt idx="54">
                  <c:v>91.1072</c:v>
                </c:pt>
                <c:pt idx="55">
                  <c:v>93.9498</c:v>
                </c:pt>
                <c:pt idx="56">
                  <c:v>93.3991</c:v>
                </c:pt>
                <c:pt idx="57">
                  <c:v>93.6706</c:v>
                </c:pt>
                <c:pt idx="58">
                  <c:v>93.7147</c:v>
                </c:pt>
                <c:pt idx="59">
                  <c:v>93.5068</c:v>
                </c:pt>
                <c:pt idx="60">
                  <c:v>96.118</c:v>
                </c:pt>
                <c:pt idx="61">
                  <c:v>97.0216</c:v>
                </c:pt>
                <c:pt idx="62">
                  <c:v>110.095</c:v>
                </c:pt>
                <c:pt idx="63">
                  <c:v>97.8554</c:v>
                </c:pt>
                <c:pt idx="64">
                  <c:v>98.8696</c:v>
                </c:pt>
                <c:pt idx="65">
                  <c:v>99.4181</c:v>
                </c:pt>
                <c:pt idx="66">
                  <c:v>99.2082</c:v>
                </c:pt>
                <c:pt idx="67">
                  <c:v>99.9979</c:v>
                </c:pt>
                <c:pt idx="68">
                  <c:v>100.63</c:v>
                </c:pt>
                <c:pt idx="69">
                  <c:v>101.014</c:v>
                </c:pt>
                <c:pt idx="70">
                  <c:v>101.468</c:v>
                </c:pt>
                <c:pt idx="71">
                  <c:v>104.28</c:v>
                </c:pt>
                <c:pt idx="72">
                  <c:v>100.883</c:v>
                </c:pt>
                <c:pt idx="73">
                  <c:v>120.593</c:v>
                </c:pt>
                <c:pt idx="74">
                  <c:v>117.028</c:v>
                </c:pt>
                <c:pt idx="75">
                  <c:v>110.202</c:v>
                </c:pt>
                <c:pt idx="76">
                  <c:v>107.777</c:v>
                </c:pt>
                <c:pt idx="77">
                  <c:v>107.505</c:v>
                </c:pt>
                <c:pt idx="78">
                  <c:v>109.13</c:v>
                </c:pt>
                <c:pt idx="79">
                  <c:v>108.033</c:v>
                </c:pt>
                <c:pt idx="80">
                  <c:v>107.399</c:v>
                </c:pt>
                <c:pt idx="81">
                  <c:v>107.17</c:v>
                </c:pt>
                <c:pt idx="82">
                  <c:v>107.89</c:v>
                </c:pt>
                <c:pt idx="83">
                  <c:v>106.267</c:v>
                </c:pt>
                <c:pt idx="84">
                  <c:v>106.633</c:v>
                </c:pt>
                <c:pt idx="85">
                  <c:v>107.286</c:v>
                </c:pt>
                <c:pt idx="86">
                  <c:v>114.372</c:v>
                </c:pt>
                <c:pt idx="87">
                  <c:v>112.164</c:v>
                </c:pt>
                <c:pt idx="88">
                  <c:v>110.37</c:v>
                </c:pt>
                <c:pt idx="89">
                  <c:v>110.295</c:v>
                </c:pt>
                <c:pt idx="90">
                  <c:v>110.422</c:v>
                </c:pt>
                <c:pt idx="91">
                  <c:v>108.509</c:v>
                </c:pt>
                <c:pt idx="92">
                  <c:v>109.25</c:v>
                </c:pt>
                <c:pt idx="93">
                  <c:v>110.072</c:v>
                </c:pt>
                <c:pt idx="94">
                  <c:v>108.805</c:v>
                </c:pt>
                <c:pt idx="95">
                  <c:v>109.054</c:v>
                </c:pt>
                <c:pt idx="96">
                  <c:v>108.53</c:v>
                </c:pt>
                <c:pt idx="97">
                  <c:v>109.07</c:v>
                </c:pt>
                <c:pt idx="98">
                  <c:v>107.841</c:v>
                </c:pt>
                <c:pt idx="99">
                  <c:v>111.085</c:v>
                </c:pt>
                <c:pt idx="100">
                  <c:v>111.488</c:v>
                </c:pt>
                <c:pt idx="101">
                  <c:v>110.373</c:v>
                </c:pt>
                <c:pt idx="102">
                  <c:v>112.255</c:v>
                </c:pt>
                <c:pt idx="103">
                  <c:v>111.323</c:v>
                </c:pt>
                <c:pt idx="104">
                  <c:v>111.958</c:v>
                </c:pt>
                <c:pt idx="105">
                  <c:v>110.549</c:v>
                </c:pt>
                <c:pt idx="106">
                  <c:v>111.292</c:v>
                </c:pt>
                <c:pt idx="107">
                  <c:v>111.085</c:v>
                </c:pt>
                <c:pt idx="108">
                  <c:v>113.496</c:v>
                </c:pt>
                <c:pt idx="109">
                  <c:v>110.991</c:v>
                </c:pt>
                <c:pt idx="110">
                  <c:v>114.843</c:v>
                </c:pt>
                <c:pt idx="111">
                  <c:v>109.949</c:v>
                </c:pt>
                <c:pt idx="112">
                  <c:v>112.749</c:v>
                </c:pt>
                <c:pt idx="113">
                  <c:v>112.254</c:v>
                </c:pt>
                <c:pt idx="114">
                  <c:v>109.443</c:v>
                </c:pt>
                <c:pt idx="115">
                  <c:v>112.365</c:v>
                </c:pt>
                <c:pt idx="116">
                  <c:v>111.571</c:v>
                </c:pt>
                <c:pt idx="117">
                  <c:v>112.156</c:v>
                </c:pt>
                <c:pt idx="118">
                  <c:v>112.984</c:v>
                </c:pt>
                <c:pt idx="119">
                  <c:v>111.745</c:v>
                </c:pt>
                <c:pt idx="120">
                  <c:v>115.147</c:v>
                </c:pt>
                <c:pt idx="121">
                  <c:v>112.539</c:v>
                </c:pt>
                <c:pt idx="122">
                  <c:v>112.127</c:v>
                </c:pt>
                <c:pt idx="123">
                  <c:v>113.966</c:v>
                </c:pt>
                <c:pt idx="124">
                  <c:v>114.945</c:v>
                </c:pt>
                <c:pt idx="125">
                  <c:v>115.142</c:v>
                </c:pt>
                <c:pt idx="126">
                  <c:v>115.118</c:v>
                </c:pt>
                <c:pt idx="127">
                  <c:v>115.175</c:v>
                </c:pt>
                <c:pt idx="128">
                  <c:v>115.506</c:v>
                </c:pt>
                <c:pt idx="129">
                  <c:v>115.996</c:v>
                </c:pt>
                <c:pt idx="130">
                  <c:v>116.407</c:v>
                </c:pt>
                <c:pt idx="131">
                  <c:v>119.284</c:v>
                </c:pt>
                <c:pt idx="132">
                  <c:v>116.309</c:v>
                </c:pt>
                <c:pt idx="133">
                  <c:v>121.38</c:v>
                </c:pt>
                <c:pt idx="134">
                  <c:v>116.357</c:v>
                </c:pt>
                <c:pt idx="135">
                  <c:v>120.619</c:v>
                </c:pt>
                <c:pt idx="136">
                  <c:v>118.732</c:v>
                </c:pt>
                <c:pt idx="137">
                  <c:v>120.444</c:v>
                </c:pt>
                <c:pt idx="138">
                  <c:v>120.371</c:v>
                </c:pt>
                <c:pt idx="139">
                  <c:v>120.566</c:v>
                </c:pt>
                <c:pt idx="140">
                  <c:v>120.986</c:v>
                </c:pt>
                <c:pt idx="141">
                  <c:v>122.688</c:v>
                </c:pt>
                <c:pt idx="142">
                  <c:v>122.391</c:v>
                </c:pt>
                <c:pt idx="143">
                  <c:v>121.877</c:v>
                </c:pt>
                <c:pt idx="144">
                  <c:v>122.562</c:v>
                </c:pt>
                <c:pt idx="145">
                  <c:v>123.331</c:v>
                </c:pt>
                <c:pt idx="146">
                  <c:v>128.342</c:v>
                </c:pt>
                <c:pt idx="147">
                  <c:v>126.546</c:v>
                </c:pt>
                <c:pt idx="148">
                  <c:v>125.404</c:v>
                </c:pt>
                <c:pt idx="149">
                  <c:v>127.025</c:v>
                </c:pt>
                <c:pt idx="150">
                  <c:v>128.587</c:v>
                </c:pt>
                <c:pt idx="151">
                  <c:v>129.124</c:v>
                </c:pt>
                <c:pt idx="152">
                  <c:v>130.453</c:v>
                </c:pt>
                <c:pt idx="153">
                  <c:v>130.65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Taulukko!$V$3:$V$158</c:f>
              <c:numCache>
                <c:ptCount val="156"/>
                <c:pt idx="0">
                  <c:v>87.3283</c:v>
                </c:pt>
                <c:pt idx="1">
                  <c:v>87.2889</c:v>
                </c:pt>
                <c:pt idx="2">
                  <c:v>87.3208</c:v>
                </c:pt>
                <c:pt idx="3">
                  <c:v>87.4407</c:v>
                </c:pt>
                <c:pt idx="4">
                  <c:v>87.6016</c:v>
                </c:pt>
                <c:pt idx="5">
                  <c:v>87.6927</c:v>
                </c:pt>
                <c:pt idx="6">
                  <c:v>87.6871</c:v>
                </c:pt>
                <c:pt idx="7">
                  <c:v>87.6233</c:v>
                </c:pt>
                <c:pt idx="8">
                  <c:v>87.4854</c:v>
                </c:pt>
                <c:pt idx="9">
                  <c:v>87.2867</c:v>
                </c:pt>
                <c:pt idx="10">
                  <c:v>87.0125</c:v>
                </c:pt>
                <c:pt idx="11">
                  <c:v>86.6768</c:v>
                </c:pt>
                <c:pt idx="12">
                  <c:v>86.3653</c:v>
                </c:pt>
                <c:pt idx="13">
                  <c:v>86.0954</c:v>
                </c:pt>
                <c:pt idx="14">
                  <c:v>85.7957</c:v>
                </c:pt>
                <c:pt idx="15">
                  <c:v>85.4043</c:v>
                </c:pt>
                <c:pt idx="16">
                  <c:v>84.9461</c:v>
                </c:pt>
                <c:pt idx="17">
                  <c:v>84.4926</c:v>
                </c:pt>
                <c:pt idx="18">
                  <c:v>84.1088</c:v>
                </c:pt>
                <c:pt idx="19">
                  <c:v>83.8196</c:v>
                </c:pt>
                <c:pt idx="20">
                  <c:v>83.6384</c:v>
                </c:pt>
                <c:pt idx="21">
                  <c:v>83.5139</c:v>
                </c:pt>
                <c:pt idx="22">
                  <c:v>83.4178</c:v>
                </c:pt>
                <c:pt idx="23">
                  <c:v>83.3485</c:v>
                </c:pt>
                <c:pt idx="24">
                  <c:v>83.2191</c:v>
                </c:pt>
                <c:pt idx="25">
                  <c:v>82.9629</c:v>
                </c:pt>
                <c:pt idx="26">
                  <c:v>82.6559</c:v>
                </c:pt>
                <c:pt idx="27">
                  <c:v>82.4586</c:v>
                </c:pt>
                <c:pt idx="28">
                  <c:v>82.4408</c:v>
                </c:pt>
                <c:pt idx="29">
                  <c:v>82.5417</c:v>
                </c:pt>
                <c:pt idx="30">
                  <c:v>82.6525</c:v>
                </c:pt>
                <c:pt idx="31">
                  <c:v>82.753</c:v>
                </c:pt>
                <c:pt idx="32">
                  <c:v>82.8966</c:v>
                </c:pt>
                <c:pt idx="33">
                  <c:v>83.1227</c:v>
                </c:pt>
                <c:pt idx="34">
                  <c:v>83.4263</c:v>
                </c:pt>
                <c:pt idx="35">
                  <c:v>83.771</c:v>
                </c:pt>
                <c:pt idx="36">
                  <c:v>84.1405</c:v>
                </c:pt>
                <c:pt idx="37">
                  <c:v>84.5274</c:v>
                </c:pt>
                <c:pt idx="38">
                  <c:v>84.9923</c:v>
                </c:pt>
                <c:pt idx="39">
                  <c:v>85.5708</c:v>
                </c:pt>
                <c:pt idx="40">
                  <c:v>86.1289</c:v>
                </c:pt>
                <c:pt idx="41">
                  <c:v>86.6752</c:v>
                </c:pt>
                <c:pt idx="42">
                  <c:v>87.3209</c:v>
                </c:pt>
                <c:pt idx="43">
                  <c:v>87.9827</c:v>
                </c:pt>
                <c:pt idx="44">
                  <c:v>88.6091</c:v>
                </c:pt>
                <c:pt idx="45">
                  <c:v>89.2259</c:v>
                </c:pt>
                <c:pt idx="46">
                  <c:v>89.841</c:v>
                </c:pt>
                <c:pt idx="47">
                  <c:v>90.4196</c:v>
                </c:pt>
                <c:pt idx="48">
                  <c:v>90.9083</c:v>
                </c:pt>
                <c:pt idx="49">
                  <c:v>91.3798</c:v>
                </c:pt>
                <c:pt idx="50">
                  <c:v>91.8941</c:v>
                </c:pt>
                <c:pt idx="51">
                  <c:v>92.3428</c:v>
                </c:pt>
                <c:pt idx="52">
                  <c:v>92.6617</c:v>
                </c:pt>
                <c:pt idx="53">
                  <c:v>92.8729</c:v>
                </c:pt>
                <c:pt idx="54">
                  <c:v>93.0587</c:v>
                </c:pt>
                <c:pt idx="55">
                  <c:v>93.3363</c:v>
                </c:pt>
                <c:pt idx="56">
                  <c:v>93.6627</c:v>
                </c:pt>
                <c:pt idx="57">
                  <c:v>94.005</c:v>
                </c:pt>
                <c:pt idx="58">
                  <c:v>94.4258</c:v>
                </c:pt>
                <c:pt idx="59">
                  <c:v>94.9972</c:v>
                </c:pt>
                <c:pt idx="60">
                  <c:v>95.7231</c:v>
                </c:pt>
                <c:pt idx="61">
                  <c:v>96.4637</c:v>
                </c:pt>
                <c:pt idx="62">
                  <c:v>97.1422</c:v>
                </c:pt>
                <c:pt idx="63">
                  <c:v>97.7956</c:v>
                </c:pt>
                <c:pt idx="64">
                  <c:v>98.4241</c:v>
                </c:pt>
                <c:pt idx="65">
                  <c:v>98.9901</c:v>
                </c:pt>
                <c:pt idx="66">
                  <c:v>99.508</c:v>
                </c:pt>
                <c:pt idx="67">
                  <c:v>100.03</c:v>
                </c:pt>
                <c:pt idx="68">
                  <c:v>100.56</c:v>
                </c:pt>
                <c:pt idx="69">
                  <c:v>101.082</c:v>
                </c:pt>
                <c:pt idx="70">
                  <c:v>101.606</c:v>
                </c:pt>
                <c:pt idx="71">
                  <c:v>102.039</c:v>
                </c:pt>
                <c:pt idx="72">
                  <c:v>102.339</c:v>
                </c:pt>
                <c:pt idx="73">
                  <c:v>102.663</c:v>
                </c:pt>
                <c:pt idx="74">
                  <c:v>102.979</c:v>
                </c:pt>
                <c:pt idx="75">
                  <c:v>103.215</c:v>
                </c:pt>
                <c:pt idx="76">
                  <c:v>103.569</c:v>
                </c:pt>
                <c:pt idx="77">
                  <c:v>104.154</c:v>
                </c:pt>
                <c:pt idx="78">
                  <c:v>104.808</c:v>
                </c:pt>
                <c:pt idx="79">
                  <c:v>105.336</c:v>
                </c:pt>
                <c:pt idx="80">
                  <c:v>105.721</c:v>
                </c:pt>
                <c:pt idx="81">
                  <c:v>106.037</c:v>
                </c:pt>
                <c:pt idx="82">
                  <c:v>106.278</c:v>
                </c:pt>
                <c:pt idx="83">
                  <c:v>106.45</c:v>
                </c:pt>
                <c:pt idx="84">
                  <c:v>106.646</c:v>
                </c:pt>
                <c:pt idx="85">
                  <c:v>106.886</c:v>
                </c:pt>
                <c:pt idx="86">
                  <c:v>107.111</c:v>
                </c:pt>
                <c:pt idx="87">
                  <c:v>107.308</c:v>
                </c:pt>
                <c:pt idx="88">
                  <c:v>107.519</c:v>
                </c:pt>
                <c:pt idx="89">
                  <c:v>107.768</c:v>
                </c:pt>
                <c:pt idx="90">
                  <c:v>107.99</c:v>
                </c:pt>
                <c:pt idx="91">
                  <c:v>108.171</c:v>
                </c:pt>
                <c:pt idx="92">
                  <c:v>108.384</c:v>
                </c:pt>
                <c:pt idx="93">
                  <c:v>108.583</c:v>
                </c:pt>
                <c:pt idx="94">
                  <c:v>108.71</c:v>
                </c:pt>
                <c:pt idx="95">
                  <c:v>108.822</c:v>
                </c:pt>
                <c:pt idx="96">
                  <c:v>108.978</c:v>
                </c:pt>
                <c:pt idx="97">
                  <c:v>109.202</c:v>
                </c:pt>
                <c:pt idx="98">
                  <c:v>109.558</c:v>
                </c:pt>
                <c:pt idx="99">
                  <c:v>110.043</c:v>
                </c:pt>
                <c:pt idx="100">
                  <c:v>110.479</c:v>
                </c:pt>
                <c:pt idx="101">
                  <c:v>110.803</c:v>
                </c:pt>
                <c:pt idx="102">
                  <c:v>111.07</c:v>
                </c:pt>
                <c:pt idx="103">
                  <c:v>111.246</c:v>
                </c:pt>
                <c:pt idx="104">
                  <c:v>111.332</c:v>
                </c:pt>
                <c:pt idx="105">
                  <c:v>111.394</c:v>
                </c:pt>
                <c:pt idx="106">
                  <c:v>111.509</c:v>
                </c:pt>
                <c:pt idx="107">
                  <c:v>111.707</c:v>
                </c:pt>
                <c:pt idx="108">
                  <c:v>111.896</c:v>
                </c:pt>
                <c:pt idx="109">
                  <c:v>112.017</c:v>
                </c:pt>
                <c:pt idx="110">
                  <c:v>112.034</c:v>
                </c:pt>
                <c:pt idx="111">
                  <c:v>111.94</c:v>
                </c:pt>
                <c:pt idx="112">
                  <c:v>111.864</c:v>
                </c:pt>
                <c:pt idx="113">
                  <c:v>111.782</c:v>
                </c:pt>
                <c:pt idx="114">
                  <c:v>111.728</c:v>
                </c:pt>
                <c:pt idx="115">
                  <c:v>111.842</c:v>
                </c:pt>
                <c:pt idx="116">
                  <c:v>112.043</c:v>
                </c:pt>
                <c:pt idx="117">
                  <c:v>112.277</c:v>
                </c:pt>
                <c:pt idx="118">
                  <c:v>112.534</c:v>
                </c:pt>
                <c:pt idx="119">
                  <c:v>112.815</c:v>
                </c:pt>
                <c:pt idx="120">
                  <c:v>113.092</c:v>
                </c:pt>
                <c:pt idx="121">
                  <c:v>113.281</c:v>
                </c:pt>
                <c:pt idx="122">
                  <c:v>113.518</c:v>
                </c:pt>
                <c:pt idx="123">
                  <c:v>113.922</c:v>
                </c:pt>
                <c:pt idx="124">
                  <c:v>114.372</c:v>
                </c:pt>
                <c:pt idx="125">
                  <c:v>114.765</c:v>
                </c:pt>
                <c:pt idx="126">
                  <c:v>115.111</c:v>
                </c:pt>
                <c:pt idx="127">
                  <c:v>115.463</c:v>
                </c:pt>
                <c:pt idx="128">
                  <c:v>115.869</c:v>
                </c:pt>
                <c:pt idx="129">
                  <c:v>116.346</c:v>
                </c:pt>
                <c:pt idx="130">
                  <c:v>116.904</c:v>
                </c:pt>
                <c:pt idx="131">
                  <c:v>117.454</c:v>
                </c:pt>
                <c:pt idx="132">
                  <c:v>117.949</c:v>
                </c:pt>
                <c:pt idx="133">
                  <c:v>118.388</c:v>
                </c:pt>
                <c:pt idx="134">
                  <c:v>118.755</c:v>
                </c:pt>
                <c:pt idx="135">
                  <c:v>119.151</c:v>
                </c:pt>
                <c:pt idx="136">
                  <c:v>119.572</c:v>
                </c:pt>
                <c:pt idx="137">
                  <c:v>119.994</c:v>
                </c:pt>
                <c:pt idx="138">
                  <c:v>120.427</c:v>
                </c:pt>
                <c:pt idx="139">
                  <c:v>120.872</c:v>
                </c:pt>
                <c:pt idx="140">
                  <c:v>121.375</c:v>
                </c:pt>
                <c:pt idx="141">
                  <c:v>121.907</c:v>
                </c:pt>
                <c:pt idx="142">
                  <c:v>122.401</c:v>
                </c:pt>
                <c:pt idx="143">
                  <c:v>122.922</c:v>
                </c:pt>
                <c:pt idx="144">
                  <c:v>123.597</c:v>
                </c:pt>
                <c:pt idx="145">
                  <c:v>124.478</c:v>
                </c:pt>
                <c:pt idx="146">
                  <c:v>125.395</c:v>
                </c:pt>
                <c:pt idx="147">
                  <c:v>126.1</c:v>
                </c:pt>
                <c:pt idx="148">
                  <c:v>126.706</c:v>
                </c:pt>
                <c:pt idx="149">
                  <c:v>127.436</c:v>
                </c:pt>
                <c:pt idx="150">
                  <c:v>128.257</c:v>
                </c:pt>
                <c:pt idx="151">
                  <c:v>129.077</c:v>
                </c:pt>
                <c:pt idx="152">
                  <c:v>129.863</c:v>
                </c:pt>
                <c:pt idx="153">
                  <c:v>130.6</c:v>
                </c:pt>
              </c:numCache>
            </c:numRef>
          </c:val>
          <c:smooth val="0"/>
        </c:ser>
        <c:axId val="18839728"/>
        <c:axId val="35339825"/>
      </c:lineChart>
      <c:catAx>
        <c:axId val="18839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5339825"/>
        <c:crossesAt val="60"/>
        <c:auto val="0"/>
        <c:lblOffset val="100"/>
        <c:tickLblSkip val="6"/>
        <c:noMultiLvlLbl val="0"/>
      </c:catAx>
      <c:valAx>
        <c:axId val="35339825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83972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Taulukko!$X$3:$X$158</c:f>
              <c:numCache>
                <c:ptCount val="156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128.83</c:v>
                </c:pt>
                <c:pt idx="149">
                  <c:v>158.67</c:v>
                </c:pt>
                <c:pt idx="150">
                  <c:v>165.1</c:v>
                </c:pt>
                <c:pt idx="151">
                  <c:v>129.65</c:v>
                </c:pt>
                <c:pt idx="152">
                  <c:v>124.62</c:v>
                </c:pt>
                <c:pt idx="153">
                  <c:v>128.32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Taulukko!$Y$3:$Y$158</c:f>
              <c:numCache>
                <c:ptCount val="156"/>
                <c:pt idx="0">
                  <c:v>81.1005</c:v>
                </c:pt>
                <c:pt idx="1">
                  <c:v>81.7517</c:v>
                </c:pt>
                <c:pt idx="2">
                  <c:v>77.3883</c:v>
                </c:pt>
                <c:pt idx="3">
                  <c:v>82.8644</c:v>
                </c:pt>
                <c:pt idx="4">
                  <c:v>83.4505</c:v>
                </c:pt>
                <c:pt idx="5">
                  <c:v>83.9899</c:v>
                </c:pt>
                <c:pt idx="6">
                  <c:v>84.4004</c:v>
                </c:pt>
                <c:pt idx="7">
                  <c:v>84.9926</c:v>
                </c:pt>
                <c:pt idx="8">
                  <c:v>85.4783</c:v>
                </c:pt>
                <c:pt idx="9">
                  <c:v>85.5266</c:v>
                </c:pt>
                <c:pt idx="10">
                  <c:v>86.2938</c:v>
                </c:pt>
                <c:pt idx="11">
                  <c:v>87.0507</c:v>
                </c:pt>
                <c:pt idx="12">
                  <c:v>87.1235</c:v>
                </c:pt>
                <c:pt idx="13">
                  <c:v>87.4012</c:v>
                </c:pt>
                <c:pt idx="14">
                  <c:v>87.7854</c:v>
                </c:pt>
                <c:pt idx="15">
                  <c:v>87.9946</c:v>
                </c:pt>
                <c:pt idx="16">
                  <c:v>88.2213</c:v>
                </c:pt>
                <c:pt idx="17">
                  <c:v>88.4603</c:v>
                </c:pt>
                <c:pt idx="18">
                  <c:v>88.439</c:v>
                </c:pt>
                <c:pt idx="19">
                  <c:v>89.0196</c:v>
                </c:pt>
                <c:pt idx="20">
                  <c:v>88.9829</c:v>
                </c:pt>
                <c:pt idx="21">
                  <c:v>90.0494</c:v>
                </c:pt>
                <c:pt idx="22">
                  <c:v>90.0003</c:v>
                </c:pt>
                <c:pt idx="23">
                  <c:v>89.841</c:v>
                </c:pt>
                <c:pt idx="24">
                  <c:v>90.3424</c:v>
                </c:pt>
                <c:pt idx="25">
                  <c:v>90.0262</c:v>
                </c:pt>
                <c:pt idx="26">
                  <c:v>90.1167</c:v>
                </c:pt>
                <c:pt idx="27">
                  <c:v>90.5025</c:v>
                </c:pt>
                <c:pt idx="28">
                  <c:v>90.6063</c:v>
                </c:pt>
                <c:pt idx="29">
                  <c:v>90.6376</c:v>
                </c:pt>
                <c:pt idx="30">
                  <c:v>91.3983</c:v>
                </c:pt>
                <c:pt idx="31">
                  <c:v>91.0103</c:v>
                </c:pt>
                <c:pt idx="32">
                  <c:v>91.3</c:v>
                </c:pt>
                <c:pt idx="33">
                  <c:v>91.0311</c:v>
                </c:pt>
                <c:pt idx="34">
                  <c:v>91.0483</c:v>
                </c:pt>
                <c:pt idx="35">
                  <c:v>91.0345</c:v>
                </c:pt>
                <c:pt idx="36">
                  <c:v>91.4637</c:v>
                </c:pt>
                <c:pt idx="37">
                  <c:v>92.3653</c:v>
                </c:pt>
                <c:pt idx="38">
                  <c:v>92.3915</c:v>
                </c:pt>
                <c:pt idx="39">
                  <c:v>92.5578</c:v>
                </c:pt>
                <c:pt idx="40">
                  <c:v>92.7348</c:v>
                </c:pt>
                <c:pt idx="41">
                  <c:v>92.8738</c:v>
                </c:pt>
                <c:pt idx="42">
                  <c:v>92.5261</c:v>
                </c:pt>
                <c:pt idx="43">
                  <c:v>93.1741</c:v>
                </c:pt>
                <c:pt idx="44">
                  <c:v>93.6651</c:v>
                </c:pt>
                <c:pt idx="45">
                  <c:v>93.4901</c:v>
                </c:pt>
                <c:pt idx="46">
                  <c:v>93.8819</c:v>
                </c:pt>
                <c:pt idx="47">
                  <c:v>94.3125</c:v>
                </c:pt>
                <c:pt idx="48">
                  <c:v>94.5912</c:v>
                </c:pt>
                <c:pt idx="49">
                  <c:v>94.5817</c:v>
                </c:pt>
                <c:pt idx="50">
                  <c:v>94.5453</c:v>
                </c:pt>
                <c:pt idx="51">
                  <c:v>94.655</c:v>
                </c:pt>
                <c:pt idx="52">
                  <c:v>94.8532</c:v>
                </c:pt>
                <c:pt idx="53">
                  <c:v>95.0121</c:v>
                </c:pt>
                <c:pt idx="54">
                  <c:v>96.0973</c:v>
                </c:pt>
                <c:pt idx="55">
                  <c:v>96.1958</c:v>
                </c:pt>
                <c:pt idx="56">
                  <c:v>96.0412</c:v>
                </c:pt>
                <c:pt idx="57">
                  <c:v>96.913</c:v>
                </c:pt>
                <c:pt idx="58">
                  <c:v>97.0098</c:v>
                </c:pt>
                <c:pt idx="59">
                  <c:v>97.3216</c:v>
                </c:pt>
                <c:pt idx="60">
                  <c:v>97.379</c:v>
                </c:pt>
                <c:pt idx="61">
                  <c:v>97.5635</c:v>
                </c:pt>
                <c:pt idx="62">
                  <c:v>98.7698</c:v>
                </c:pt>
                <c:pt idx="63">
                  <c:v>99.0596</c:v>
                </c:pt>
                <c:pt idx="64">
                  <c:v>99.483</c:v>
                </c:pt>
                <c:pt idx="65">
                  <c:v>100.033</c:v>
                </c:pt>
                <c:pt idx="66">
                  <c:v>100.333</c:v>
                </c:pt>
                <c:pt idx="67">
                  <c:v>100.35</c:v>
                </c:pt>
                <c:pt idx="68">
                  <c:v>101.178</c:v>
                </c:pt>
                <c:pt idx="69">
                  <c:v>101.181</c:v>
                </c:pt>
                <c:pt idx="70">
                  <c:v>101.867</c:v>
                </c:pt>
                <c:pt idx="71">
                  <c:v>102.536</c:v>
                </c:pt>
                <c:pt idx="72">
                  <c:v>102.96</c:v>
                </c:pt>
                <c:pt idx="73">
                  <c:v>103.943</c:v>
                </c:pt>
                <c:pt idx="74">
                  <c:v>103.766</c:v>
                </c:pt>
                <c:pt idx="75">
                  <c:v>104.226</c:v>
                </c:pt>
                <c:pt idx="76">
                  <c:v>104.77</c:v>
                </c:pt>
                <c:pt idx="77">
                  <c:v>105.539</c:v>
                </c:pt>
                <c:pt idx="78">
                  <c:v>105.689</c:v>
                </c:pt>
                <c:pt idx="79">
                  <c:v>106.664</c:v>
                </c:pt>
                <c:pt idx="80">
                  <c:v>106.841</c:v>
                </c:pt>
                <c:pt idx="81">
                  <c:v>107.732</c:v>
                </c:pt>
                <c:pt idx="82">
                  <c:v>107.949</c:v>
                </c:pt>
                <c:pt idx="83">
                  <c:v>107.897</c:v>
                </c:pt>
                <c:pt idx="84">
                  <c:v>108.803</c:v>
                </c:pt>
                <c:pt idx="85">
                  <c:v>108.931</c:v>
                </c:pt>
                <c:pt idx="86">
                  <c:v>109.666</c:v>
                </c:pt>
                <c:pt idx="87">
                  <c:v>110.206</c:v>
                </c:pt>
                <c:pt idx="88">
                  <c:v>110.405</c:v>
                </c:pt>
                <c:pt idx="89">
                  <c:v>110.558</c:v>
                </c:pt>
                <c:pt idx="90">
                  <c:v>111.425</c:v>
                </c:pt>
                <c:pt idx="91">
                  <c:v>111.578</c:v>
                </c:pt>
                <c:pt idx="92">
                  <c:v>111.867</c:v>
                </c:pt>
                <c:pt idx="93">
                  <c:v>112.379</c:v>
                </c:pt>
                <c:pt idx="94">
                  <c:v>112.844</c:v>
                </c:pt>
                <c:pt idx="95">
                  <c:v>113.534</c:v>
                </c:pt>
                <c:pt idx="96">
                  <c:v>113.554</c:v>
                </c:pt>
                <c:pt idx="97">
                  <c:v>114.033</c:v>
                </c:pt>
                <c:pt idx="98">
                  <c:v>114.211</c:v>
                </c:pt>
                <c:pt idx="99">
                  <c:v>114.911</c:v>
                </c:pt>
                <c:pt idx="100">
                  <c:v>115.92</c:v>
                </c:pt>
                <c:pt idx="101">
                  <c:v>116.23</c:v>
                </c:pt>
                <c:pt idx="102">
                  <c:v>116.207</c:v>
                </c:pt>
                <c:pt idx="103">
                  <c:v>116.72</c:v>
                </c:pt>
                <c:pt idx="104">
                  <c:v>117.512</c:v>
                </c:pt>
                <c:pt idx="105">
                  <c:v>117.359</c:v>
                </c:pt>
                <c:pt idx="106">
                  <c:v>117.923</c:v>
                </c:pt>
                <c:pt idx="107">
                  <c:v>118.549</c:v>
                </c:pt>
                <c:pt idx="108">
                  <c:v>119.72</c:v>
                </c:pt>
                <c:pt idx="109">
                  <c:v>119.685</c:v>
                </c:pt>
                <c:pt idx="110">
                  <c:v>120.305</c:v>
                </c:pt>
                <c:pt idx="111">
                  <c:v>120.349</c:v>
                </c:pt>
                <c:pt idx="112">
                  <c:v>120.597</c:v>
                </c:pt>
                <c:pt idx="113">
                  <c:v>121.098</c:v>
                </c:pt>
                <c:pt idx="114">
                  <c:v>121.337</c:v>
                </c:pt>
                <c:pt idx="115">
                  <c:v>122.047</c:v>
                </c:pt>
                <c:pt idx="116">
                  <c:v>122.151</c:v>
                </c:pt>
                <c:pt idx="117">
                  <c:v>123.139</c:v>
                </c:pt>
                <c:pt idx="118">
                  <c:v>123.3</c:v>
                </c:pt>
                <c:pt idx="119">
                  <c:v>123.618</c:v>
                </c:pt>
                <c:pt idx="120">
                  <c:v>123.374</c:v>
                </c:pt>
                <c:pt idx="121">
                  <c:v>123.932</c:v>
                </c:pt>
                <c:pt idx="122">
                  <c:v>124.954</c:v>
                </c:pt>
                <c:pt idx="123">
                  <c:v>126.06</c:v>
                </c:pt>
                <c:pt idx="124">
                  <c:v>126.025</c:v>
                </c:pt>
                <c:pt idx="125">
                  <c:v>125.943</c:v>
                </c:pt>
                <c:pt idx="126">
                  <c:v>126.673</c:v>
                </c:pt>
                <c:pt idx="127">
                  <c:v>126.324</c:v>
                </c:pt>
                <c:pt idx="128">
                  <c:v>127.45</c:v>
                </c:pt>
                <c:pt idx="129">
                  <c:v>127.356</c:v>
                </c:pt>
                <c:pt idx="130">
                  <c:v>128.117</c:v>
                </c:pt>
                <c:pt idx="131">
                  <c:v>128.24</c:v>
                </c:pt>
                <c:pt idx="132">
                  <c:v>128.563</c:v>
                </c:pt>
                <c:pt idx="133">
                  <c:v>129.285</c:v>
                </c:pt>
                <c:pt idx="134">
                  <c:v>128.756</c:v>
                </c:pt>
                <c:pt idx="135">
                  <c:v>128.818</c:v>
                </c:pt>
                <c:pt idx="136">
                  <c:v>129.493</c:v>
                </c:pt>
                <c:pt idx="137">
                  <c:v>130.903</c:v>
                </c:pt>
                <c:pt idx="138">
                  <c:v>131.274</c:v>
                </c:pt>
                <c:pt idx="139">
                  <c:v>131.974</c:v>
                </c:pt>
                <c:pt idx="140">
                  <c:v>131.794</c:v>
                </c:pt>
                <c:pt idx="141">
                  <c:v>132.265</c:v>
                </c:pt>
                <c:pt idx="142">
                  <c:v>132.427</c:v>
                </c:pt>
                <c:pt idx="143">
                  <c:v>132.911</c:v>
                </c:pt>
                <c:pt idx="144">
                  <c:v>133.327</c:v>
                </c:pt>
                <c:pt idx="145">
                  <c:v>133.419</c:v>
                </c:pt>
                <c:pt idx="146">
                  <c:v>133.894</c:v>
                </c:pt>
                <c:pt idx="147">
                  <c:v>133.87</c:v>
                </c:pt>
                <c:pt idx="148">
                  <c:v>134.071</c:v>
                </c:pt>
                <c:pt idx="149">
                  <c:v>133.93</c:v>
                </c:pt>
                <c:pt idx="150">
                  <c:v>133.818</c:v>
                </c:pt>
                <c:pt idx="151">
                  <c:v>133.967</c:v>
                </c:pt>
                <c:pt idx="152">
                  <c:v>134.204</c:v>
                </c:pt>
                <c:pt idx="153">
                  <c:v>134.448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Taulukko!$Z$3:$Z$158</c:f>
              <c:numCache>
                <c:ptCount val="156"/>
                <c:pt idx="0">
                  <c:v>81.2693</c:v>
                </c:pt>
                <c:pt idx="1">
                  <c:v>81.8012</c:v>
                </c:pt>
                <c:pt idx="2">
                  <c:v>82.341</c:v>
                </c:pt>
                <c:pt idx="3">
                  <c:v>82.879</c:v>
                </c:pt>
                <c:pt idx="4">
                  <c:v>83.4102</c:v>
                </c:pt>
                <c:pt idx="5">
                  <c:v>83.9278</c:v>
                </c:pt>
                <c:pt idx="6">
                  <c:v>84.4293</c:v>
                </c:pt>
                <c:pt idx="7">
                  <c:v>84.9147</c:v>
                </c:pt>
                <c:pt idx="8">
                  <c:v>85.3768</c:v>
                </c:pt>
                <c:pt idx="9">
                  <c:v>85.8235</c:v>
                </c:pt>
                <c:pt idx="10">
                  <c:v>86.2699</c:v>
                </c:pt>
                <c:pt idx="11">
                  <c:v>86.693</c:v>
                </c:pt>
                <c:pt idx="12">
                  <c:v>87.0654</c:v>
                </c:pt>
                <c:pt idx="13">
                  <c:v>87.3984</c:v>
                </c:pt>
                <c:pt idx="14">
                  <c:v>87.7052</c:v>
                </c:pt>
                <c:pt idx="15">
                  <c:v>87.9865</c:v>
                </c:pt>
                <c:pt idx="16">
                  <c:v>88.248</c:v>
                </c:pt>
                <c:pt idx="17">
                  <c:v>88.4977</c:v>
                </c:pt>
                <c:pt idx="18">
                  <c:v>88.7499</c:v>
                </c:pt>
                <c:pt idx="19">
                  <c:v>89.0147</c:v>
                </c:pt>
                <c:pt idx="20">
                  <c:v>89.2899</c:v>
                </c:pt>
                <c:pt idx="21">
                  <c:v>89.5556</c:v>
                </c:pt>
                <c:pt idx="22">
                  <c:v>89.7722</c:v>
                </c:pt>
                <c:pt idx="23">
                  <c:v>89.9413</c:v>
                </c:pt>
                <c:pt idx="24">
                  <c:v>90.0855</c:v>
                </c:pt>
                <c:pt idx="25">
                  <c:v>90.2098</c:v>
                </c:pt>
                <c:pt idx="26">
                  <c:v>90.338</c:v>
                </c:pt>
                <c:pt idx="27">
                  <c:v>90.4828</c:v>
                </c:pt>
                <c:pt idx="28">
                  <c:v>90.6309</c:v>
                </c:pt>
                <c:pt idx="29">
                  <c:v>90.7818</c:v>
                </c:pt>
                <c:pt idx="30">
                  <c:v>90.9234</c:v>
                </c:pt>
                <c:pt idx="31">
                  <c:v>91.0338</c:v>
                </c:pt>
                <c:pt idx="32">
                  <c:v>91.122</c:v>
                </c:pt>
                <c:pt idx="33">
                  <c:v>91.2083</c:v>
                </c:pt>
                <c:pt idx="34">
                  <c:v>91.3194</c:v>
                </c:pt>
                <c:pt idx="35">
                  <c:v>91.4851</c:v>
                </c:pt>
                <c:pt idx="36">
                  <c:v>91.7153</c:v>
                </c:pt>
                <c:pt idx="37">
                  <c:v>91.9756</c:v>
                </c:pt>
                <c:pt idx="38">
                  <c:v>92.2154</c:v>
                </c:pt>
                <c:pt idx="39">
                  <c:v>92.425</c:v>
                </c:pt>
                <c:pt idx="40">
                  <c:v>92.6149</c:v>
                </c:pt>
                <c:pt idx="41">
                  <c:v>92.7897</c:v>
                </c:pt>
                <c:pt idx="42">
                  <c:v>92.9735</c:v>
                </c:pt>
                <c:pt idx="43">
                  <c:v>93.1924</c:v>
                </c:pt>
                <c:pt idx="44">
                  <c:v>93.4245</c:v>
                </c:pt>
                <c:pt idx="45">
                  <c:v>93.6487</c:v>
                </c:pt>
                <c:pt idx="46">
                  <c:v>93.8781</c:v>
                </c:pt>
                <c:pt idx="47">
                  <c:v>94.1074</c:v>
                </c:pt>
                <c:pt idx="48">
                  <c:v>94.313</c:v>
                </c:pt>
                <c:pt idx="49">
                  <c:v>94.4902</c:v>
                </c:pt>
                <c:pt idx="50">
                  <c:v>94.6606</c:v>
                </c:pt>
                <c:pt idx="51">
                  <c:v>94.8538</c:v>
                </c:pt>
                <c:pt idx="52">
                  <c:v>95.0881</c:v>
                </c:pt>
                <c:pt idx="53">
                  <c:v>95.376</c:v>
                </c:pt>
                <c:pt idx="54">
                  <c:v>95.6997</c:v>
                </c:pt>
                <c:pt idx="55">
                  <c:v>96.0139</c:v>
                </c:pt>
                <c:pt idx="56">
                  <c:v>96.3224</c:v>
                </c:pt>
                <c:pt idx="57">
                  <c:v>96.647</c:v>
                </c:pt>
                <c:pt idx="58">
                  <c:v>96.9732</c:v>
                </c:pt>
                <c:pt idx="59">
                  <c:v>97.2989</c:v>
                </c:pt>
                <c:pt idx="60">
                  <c:v>97.6458</c:v>
                </c:pt>
                <c:pt idx="61">
                  <c:v>98.0446</c:v>
                </c:pt>
                <c:pt idx="62">
                  <c:v>98.493</c:v>
                </c:pt>
                <c:pt idx="63">
                  <c:v>98.946</c:v>
                </c:pt>
                <c:pt idx="64">
                  <c:v>99.385</c:v>
                </c:pt>
                <c:pt idx="65">
                  <c:v>99.8104</c:v>
                </c:pt>
                <c:pt idx="66">
                  <c:v>100.217</c:v>
                </c:pt>
                <c:pt idx="67">
                  <c:v>100.623</c:v>
                </c:pt>
                <c:pt idx="68">
                  <c:v>101.048</c:v>
                </c:pt>
                <c:pt idx="69">
                  <c:v>101.493</c:v>
                </c:pt>
                <c:pt idx="70">
                  <c:v>101.97</c:v>
                </c:pt>
                <c:pt idx="71">
                  <c:v>102.471</c:v>
                </c:pt>
                <c:pt idx="72">
                  <c:v>102.978</c:v>
                </c:pt>
                <c:pt idx="73">
                  <c:v>103.469</c:v>
                </c:pt>
                <c:pt idx="74">
                  <c:v>103.934</c:v>
                </c:pt>
                <c:pt idx="75">
                  <c:v>104.402</c:v>
                </c:pt>
                <c:pt idx="76">
                  <c:v>104.896</c:v>
                </c:pt>
                <c:pt idx="77">
                  <c:v>105.402</c:v>
                </c:pt>
                <c:pt idx="78">
                  <c:v>105.911</c:v>
                </c:pt>
                <c:pt idx="79">
                  <c:v>106.419</c:v>
                </c:pt>
                <c:pt idx="80">
                  <c:v>106.914</c:v>
                </c:pt>
                <c:pt idx="81">
                  <c:v>107.387</c:v>
                </c:pt>
                <c:pt idx="82">
                  <c:v>107.825</c:v>
                </c:pt>
                <c:pt idx="83">
                  <c:v>108.247</c:v>
                </c:pt>
                <c:pt idx="84">
                  <c:v>108.681</c:v>
                </c:pt>
                <c:pt idx="85">
                  <c:v>109.122</c:v>
                </c:pt>
                <c:pt idx="86">
                  <c:v>109.563</c:v>
                </c:pt>
                <c:pt idx="87">
                  <c:v>109.992</c:v>
                </c:pt>
                <c:pt idx="88">
                  <c:v>110.396</c:v>
                </c:pt>
                <c:pt idx="89">
                  <c:v>110.798</c:v>
                </c:pt>
                <c:pt idx="90">
                  <c:v>111.206</c:v>
                </c:pt>
                <c:pt idx="91">
                  <c:v>111.608</c:v>
                </c:pt>
                <c:pt idx="92">
                  <c:v>112.009</c:v>
                </c:pt>
                <c:pt idx="93">
                  <c:v>112.425</c:v>
                </c:pt>
                <c:pt idx="94">
                  <c:v>112.852</c:v>
                </c:pt>
                <c:pt idx="95">
                  <c:v>113.274</c:v>
                </c:pt>
                <c:pt idx="96">
                  <c:v>113.685</c:v>
                </c:pt>
                <c:pt idx="97">
                  <c:v>114.102</c:v>
                </c:pt>
                <c:pt idx="98">
                  <c:v>114.547</c:v>
                </c:pt>
                <c:pt idx="99">
                  <c:v>115.027</c:v>
                </c:pt>
                <c:pt idx="100">
                  <c:v>115.516</c:v>
                </c:pt>
                <c:pt idx="101">
                  <c:v>115.97</c:v>
                </c:pt>
                <c:pt idx="102">
                  <c:v>116.395</c:v>
                </c:pt>
                <c:pt idx="103">
                  <c:v>116.828</c:v>
                </c:pt>
                <c:pt idx="104">
                  <c:v>117.268</c:v>
                </c:pt>
                <c:pt idx="105">
                  <c:v>117.707</c:v>
                </c:pt>
                <c:pt idx="106">
                  <c:v>118.172</c:v>
                </c:pt>
                <c:pt idx="107">
                  <c:v>118.673</c:v>
                </c:pt>
                <c:pt idx="108">
                  <c:v>119.168</c:v>
                </c:pt>
                <c:pt idx="109">
                  <c:v>119.617</c:v>
                </c:pt>
                <c:pt idx="110">
                  <c:v>120.021</c:v>
                </c:pt>
                <c:pt idx="111">
                  <c:v>120.395</c:v>
                </c:pt>
                <c:pt idx="112">
                  <c:v>120.763</c:v>
                </c:pt>
                <c:pt idx="113">
                  <c:v>121.144</c:v>
                </c:pt>
                <c:pt idx="114">
                  <c:v>121.541</c:v>
                </c:pt>
                <c:pt idx="115">
                  <c:v>121.951</c:v>
                </c:pt>
                <c:pt idx="116">
                  <c:v>122.37</c:v>
                </c:pt>
                <c:pt idx="117">
                  <c:v>122.789</c:v>
                </c:pt>
                <c:pt idx="118">
                  <c:v>123.184</c:v>
                </c:pt>
                <c:pt idx="119">
                  <c:v>123.555</c:v>
                </c:pt>
                <c:pt idx="120">
                  <c:v>123.94</c:v>
                </c:pt>
                <c:pt idx="121">
                  <c:v>124.384</c:v>
                </c:pt>
                <c:pt idx="122">
                  <c:v>124.88</c:v>
                </c:pt>
                <c:pt idx="123">
                  <c:v>125.358</c:v>
                </c:pt>
                <c:pt idx="124">
                  <c:v>125.763</c:v>
                </c:pt>
                <c:pt idx="125">
                  <c:v>126.12</c:v>
                </c:pt>
                <c:pt idx="126">
                  <c:v>126.464</c:v>
                </c:pt>
                <c:pt idx="127">
                  <c:v>126.812</c:v>
                </c:pt>
                <c:pt idx="128">
                  <c:v>127.173</c:v>
                </c:pt>
                <c:pt idx="129">
                  <c:v>127.535</c:v>
                </c:pt>
                <c:pt idx="130">
                  <c:v>127.89</c:v>
                </c:pt>
                <c:pt idx="131">
                  <c:v>128.232</c:v>
                </c:pt>
                <c:pt idx="132">
                  <c:v>128.564</c:v>
                </c:pt>
                <c:pt idx="133">
                  <c:v>128.884</c:v>
                </c:pt>
                <c:pt idx="134">
                  <c:v>129.194</c:v>
                </c:pt>
                <c:pt idx="135">
                  <c:v>129.558</c:v>
                </c:pt>
                <c:pt idx="136">
                  <c:v>130.021</c:v>
                </c:pt>
                <c:pt idx="137">
                  <c:v>130.542</c:v>
                </c:pt>
                <c:pt idx="138">
                  <c:v>131.044</c:v>
                </c:pt>
                <c:pt idx="139">
                  <c:v>131.486</c:v>
                </c:pt>
                <c:pt idx="140">
                  <c:v>131.87</c:v>
                </c:pt>
                <c:pt idx="141">
                  <c:v>132.22</c:v>
                </c:pt>
                <c:pt idx="142">
                  <c:v>132.554</c:v>
                </c:pt>
                <c:pt idx="143">
                  <c:v>132.872</c:v>
                </c:pt>
                <c:pt idx="144">
                  <c:v>133.162</c:v>
                </c:pt>
                <c:pt idx="145">
                  <c:v>133.414</c:v>
                </c:pt>
                <c:pt idx="146">
                  <c:v>133.623</c:v>
                </c:pt>
                <c:pt idx="147">
                  <c:v>133.785</c:v>
                </c:pt>
                <c:pt idx="148">
                  <c:v>133.902</c:v>
                </c:pt>
                <c:pt idx="149">
                  <c:v>133.988</c:v>
                </c:pt>
                <c:pt idx="150">
                  <c:v>134.067</c:v>
                </c:pt>
                <c:pt idx="151">
                  <c:v>134.166</c:v>
                </c:pt>
                <c:pt idx="152">
                  <c:v>134.285</c:v>
                </c:pt>
                <c:pt idx="153">
                  <c:v>134.41</c:v>
                </c:pt>
              </c:numCache>
            </c:numRef>
          </c:val>
          <c:smooth val="0"/>
        </c:ser>
        <c:axId val="49622970"/>
        <c:axId val="43953547"/>
      </c:lineChart>
      <c:catAx>
        <c:axId val="4962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953547"/>
        <c:crossesAt val="60"/>
        <c:auto val="0"/>
        <c:lblOffset val="100"/>
        <c:tickLblSkip val="6"/>
        <c:tickMarkSkip val="2"/>
        <c:noMultiLvlLbl val="0"/>
      </c:catAx>
      <c:valAx>
        <c:axId val="43953547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62297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Taulukko!$AB$3:$AB$158</c:f>
              <c:numCache>
                <c:ptCount val="156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136.01</c:v>
                </c:pt>
                <c:pt idx="148">
                  <c:v>139.16</c:v>
                </c:pt>
                <c:pt idx="149">
                  <c:v>165.93</c:v>
                </c:pt>
                <c:pt idx="150">
                  <c:v>152.72</c:v>
                </c:pt>
                <c:pt idx="151">
                  <c:v>132.09</c:v>
                </c:pt>
                <c:pt idx="152">
                  <c:v>134.38</c:v>
                </c:pt>
                <c:pt idx="153">
                  <c:v>138.11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Taulukko!$AC$3:$AC$158</c:f>
              <c:numCache>
                <c:ptCount val="156"/>
                <c:pt idx="0">
                  <c:v>58.5208</c:v>
                </c:pt>
                <c:pt idx="1">
                  <c:v>59.0687</c:v>
                </c:pt>
                <c:pt idx="2">
                  <c:v>59.7871</c:v>
                </c:pt>
                <c:pt idx="3">
                  <c:v>60.2608</c:v>
                </c:pt>
                <c:pt idx="4">
                  <c:v>61.157</c:v>
                </c:pt>
                <c:pt idx="5">
                  <c:v>61.8982</c:v>
                </c:pt>
                <c:pt idx="6">
                  <c:v>62.1282</c:v>
                </c:pt>
                <c:pt idx="7">
                  <c:v>62.9654</c:v>
                </c:pt>
                <c:pt idx="8">
                  <c:v>63.1295</c:v>
                </c:pt>
                <c:pt idx="9">
                  <c:v>63.3784</c:v>
                </c:pt>
                <c:pt idx="10">
                  <c:v>64.1554</c:v>
                </c:pt>
                <c:pt idx="11">
                  <c:v>64.8767</c:v>
                </c:pt>
                <c:pt idx="12">
                  <c:v>65.0517</c:v>
                </c:pt>
                <c:pt idx="13">
                  <c:v>65.5377</c:v>
                </c:pt>
                <c:pt idx="14">
                  <c:v>66.2619</c:v>
                </c:pt>
                <c:pt idx="15">
                  <c:v>66.8371</c:v>
                </c:pt>
                <c:pt idx="16">
                  <c:v>67.3365</c:v>
                </c:pt>
                <c:pt idx="17">
                  <c:v>67.8133</c:v>
                </c:pt>
                <c:pt idx="18">
                  <c:v>68.7207</c:v>
                </c:pt>
                <c:pt idx="19">
                  <c:v>72.2214</c:v>
                </c:pt>
                <c:pt idx="20">
                  <c:v>72.8515</c:v>
                </c:pt>
                <c:pt idx="21">
                  <c:v>73.3578</c:v>
                </c:pt>
                <c:pt idx="22">
                  <c:v>73.9844</c:v>
                </c:pt>
                <c:pt idx="23">
                  <c:v>74.2798</c:v>
                </c:pt>
                <c:pt idx="24">
                  <c:v>75.2384</c:v>
                </c:pt>
                <c:pt idx="25">
                  <c:v>75.7995</c:v>
                </c:pt>
                <c:pt idx="26">
                  <c:v>75.7442</c:v>
                </c:pt>
                <c:pt idx="27">
                  <c:v>77.0677</c:v>
                </c:pt>
                <c:pt idx="28">
                  <c:v>77.3767</c:v>
                </c:pt>
                <c:pt idx="29">
                  <c:v>78.0551</c:v>
                </c:pt>
                <c:pt idx="30">
                  <c:v>79.1312</c:v>
                </c:pt>
                <c:pt idx="31">
                  <c:v>79.2428</c:v>
                </c:pt>
                <c:pt idx="32">
                  <c:v>79.8574</c:v>
                </c:pt>
                <c:pt idx="33">
                  <c:v>80.9417</c:v>
                </c:pt>
                <c:pt idx="34">
                  <c:v>81.342</c:v>
                </c:pt>
                <c:pt idx="35">
                  <c:v>81.9808</c:v>
                </c:pt>
                <c:pt idx="36">
                  <c:v>82.6628</c:v>
                </c:pt>
                <c:pt idx="37">
                  <c:v>83.5923</c:v>
                </c:pt>
                <c:pt idx="38">
                  <c:v>84.5449</c:v>
                </c:pt>
                <c:pt idx="39">
                  <c:v>85.2339</c:v>
                </c:pt>
                <c:pt idx="40">
                  <c:v>85.767</c:v>
                </c:pt>
                <c:pt idx="41">
                  <c:v>86.4744</c:v>
                </c:pt>
                <c:pt idx="42">
                  <c:v>87.1269</c:v>
                </c:pt>
                <c:pt idx="43">
                  <c:v>87.7938</c:v>
                </c:pt>
                <c:pt idx="44">
                  <c:v>88.2572</c:v>
                </c:pt>
                <c:pt idx="45">
                  <c:v>88.9748</c:v>
                </c:pt>
                <c:pt idx="46">
                  <c:v>89.1769</c:v>
                </c:pt>
                <c:pt idx="47">
                  <c:v>90.1121</c:v>
                </c:pt>
                <c:pt idx="48">
                  <c:v>90.9842</c:v>
                </c:pt>
                <c:pt idx="49">
                  <c:v>91.6369</c:v>
                </c:pt>
                <c:pt idx="50">
                  <c:v>91.4408</c:v>
                </c:pt>
                <c:pt idx="51">
                  <c:v>91.6248</c:v>
                </c:pt>
                <c:pt idx="52">
                  <c:v>92.7023</c:v>
                </c:pt>
                <c:pt idx="53">
                  <c:v>92.6669</c:v>
                </c:pt>
                <c:pt idx="54">
                  <c:v>94.032</c:v>
                </c:pt>
                <c:pt idx="55">
                  <c:v>93.7292</c:v>
                </c:pt>
                <c:pt idx="56">
                  <c:v>93.8477</c:v>
                </c:pt>
                <c:pt idx="57">
                  <c:v>94.7572</c:v>
                </c:pt>
                <c:pt idx="58">
                  <c:v>95.5079</c:v>
                </c:pt>
                <c:pt idx="59">
                  <c:v>95.872</c:v>
                </c:pt>
                <c:pt idx="60">
                  <c:v>96.5225</c:v>
                </c:pt>
                <c:pt idx="61">
                  <c:v>97.0979</c:v>
                </c:pt>
                <c:pt idx="62">
                  <c:v>98.808</c:v>
                </c:pt>
                <c:pt idx="63">
                  <c:v>98.791</c:v>
                </c:pt>
                <c:pt idx="64">
                  <c:v>99.1722</c:v>
                </c:pt>
                <c:pt idx="65">
                  <c:v>100.395</c:v>
                </c:pt>
                <c:pt idx="66">
                  <c:v>99.9056</c:v>
                </c:pt>
                <c:pt idx="67">
                  <c:v>100.58</c:v>
                </c:pt>
                <c:pt idx="68">
                  <c:v>101.339</c:v>
                </c:pt>
                <c:pt idx="69">
                  <c:v>101.037</c:v>
                </c:pt>
                <c:pt idx="70">
                  <c:v>101.966</c:v>
                </c:pt>
                <c:pt idx="71">
                  <c:v>102.859</c:v>
                </c:pt>
                <c:pt idx="72">
                  <c:v>102.281</c:v>
                </c:pt>
                <c:pt idx="73">
                  <c:v>102.998</c:v>
                </c:pt>
                <c:pt idx="74">
                  <c:v>103.702</c:v>
                </c:pt>
                <c:pt idx="75">
                  <c:v>104.157</c:v>
                </c:pt>
                <c:pt idx="76">
                  <c:v>104.457</c:v>
                </c:pt>
                <c:pt idx="77">
                  <c:v>105.256</c:v>
                </c:pt>
                <c:pt idx="78">
                  <c:v>105.674</c:v>
                </c:pt>
                <c:pt idx="79">
                  <c:v>106.541</c:v>
                </c:pt>
                <c:pt idx="80">
                  <c:v>106.797</c:v>
                </c:pt>
                <c:pt idx="81">
                  <c:v>107.178</c:v>
                </c:pt>
                <c:pt idx="82">
                  <c:v>107.581</c:v>
                </c:pt>
                <c:pt idx="83">
                  <c:v>107.598</c:v>
                </c:pt>
                <c:pt idx="84">
                  <c:v>108.292</c:v>
                </c:pt>
                <c:pt idx="85">
                  <c:v>108.51</c:v>
                </c:pt>
                <c:pt idx="86">
                  <c:v>108.468</c:v>
                </c:pt>
                <c:pt idx="87">
                  <c:v>109.286</c:v>
                </c:pt>
                <c:pt idx="88">
                  <c:v>109.986</c:v>
                </c:pt>
                <c:pt idx="89">
                  <c:v>109.906</c:v>
                </c:pt>
                <c:pt idx="90">
                  <c:v>110.269</c:v>
                </c:pt>
                <c:pt idx="91">
                  <c:v>110.942</c:v>
                </c:pt>
                <c:pt idx="92">
                  <c:v>112.04</c:v>
                </c:pt>
                <c:pt idx="93">
                  <c:v>112.472</c:v>
                </c:pt>
                <c:pt idx="94">
                  <c:v>112.53</c:v>
                </c:pt>
                <c:pt idx="95">
                  <c:v>112.76</c:v>
                </c:pt>
                <c:pt idx="96">
                  <c:v>113.501</c:v>
                </c:pt>
                <c:pt idx="97">
                  <c:v>113.94</c:v>
                </c:pt>
                <c:pt idx="98">
                  <c:v>114.632</c:v>
                </c:pt>
                <c:pt idx="99">
                  <c:v>115.44</c:v>
                </c:pt>
                <c:pt idx="100">
                  <c:v>115.625</c:v>
                </c:pt>
                <c:pt idx="101">
                  <c:v>116.149</c:v>
                </c:pt>
                <c:pt idx="102">
                  <c:v>116.527</c:v>
                </c:pt>
                <c:pt idx="103">
                  <c:v>117.358</c:v>
                </c:pt>
                <c:pt idx="104">
                  <c:v>117.868</c:v>
                </c:pt>
                <c:pt idx="105">
                  <c:v>118.27</c:v>
                </c:pt>
                <c:pt idx="106">
                  <c:v>118.769</c:v>
                </c:pt>
                <c:pt idx="107">
                  <c:v>119.385</c:v>
                </c:pt>
                <c:pt idx="108">
                  <c:v>119.16</c:v>
                </c:pt>
                <c:pt idx="109">
                  <c:v>120.532</c:v>
                </c:pt>
                <c:pt idx="110">
                  <c:v>121.752</c:v>
                </c:pt>
                <c:pt idx="111">
                  <c:v>121.411</c:v>
                </c:pt>
                <c:pt idx="112">
                  <c:v>121.75</c:v>
                </c:pt>
                <c:pt idx="113">
                  <c:v>122.257</c:v>
                </c:pt>
                <c:pt idx="114">
                  <c:v>122.386</c:v>
                </c:pt>
                <c:pt idx="115">
                  <c:v>123.679</c:v>
                </c:pt>
                <c:pt idx="116">
                  <c:v>124.144</c:v>
                </c:pt>
                <c:pt idx="117">
                  <c:v>124.129</c:v>
                </c:pt>
                <c:pt idx="118">
                  <c:v>124.664</c:v>
                </c:pt>
                <c:pt idx="119">
                  <c:v>125.684</c:v>
                </c:pt>
                <c:pt idx="120">
                  <c:v>127.299</c:v>
                </c:pt>
                <c:pt idx="121">
                  <c:v>126.411</c:v>
                </c:pt>
                <c:pt idx="122">
                  <c:v>126.578</c:v>
                </c:pt>
                <c:pt idx="123">
                  <c:v>128.416</c:v>
                </c:pt>
                <c:pt idx="124">
                  <c:v>129.039</c:v>
                </c:pt>
                <c:pt idx="125">
                  <c:v>128.05</c:v>
                </c:pt>
                <c:pt idx="126">
                  <c:v>129.283</c:v>
                </c:pt>
                <c:pt idx="127">
                  <c:v>129.415</c:v>
                </c:pt>
                <c:pt idx="128">
                  <c:v>129.365</c:v>
                </c:pt>
                <c:pt idx="129">
                  <c:v>130.189</c:v>
                </c:pt>
                <c:pt idx="130">
                  <c:v>130.545</c:v>
                </c:pt>
                <c:pt idx="131">
                  <c:v>130.492</c:v>
                </c:pt>
                <c:pt idx="132">
                  <c:v>130.654</c:v>
                </c:pt>
                <c:pt idx="133">
                  <c:v>131.066</c:v>
                </c:pt>
                <c:pt idx="134">
                  <c:v>130.969</c:v>
                </c:pt>
                <c:pt idx="135">
                  <c:v>130.986</c:v>
                </c:pt>
                <c:pt idx="136">
                  <c:v>132.075</c:v>
                </c:pt>
                <c:pt idx="137">
                  <c:v>134.455</c:v>
                </c:pt>
                <c:pt idx="138">
                  <c:v>134.558</c:v>
                </c:pt>
                <c:pt idx="139">
                  <c:v>134.374</c:v>
                </c:pt>
                <c:pt idx="140">
                  <c:v>135.86</c:v>
                </c:pt>
                <c:pt idx="141">
                  <c:v>136.905</c:v>
                </c:pt>
                <c:pt idx="142">
                  <c:v>137.192</c:v>
                </c:pt>
                <c:pt idx="143">
                  <c:v>137.676</c:v>
                </c:pt>
                <c:pt idx="144">
                  <c:v>138.427</c:v>
                </c:pt>
                <c:pt idx="145">
                  <c:v>139.312</c:v>
                </c:pt>
                <c:pt idx="146">
                  <c:v>139.735</c:v>
                </c:pt>
                <c:pt idx="147">
                  <c:v>139.793</c:v>
                </c:pt>
                <c:pt idx="148">
                  <c:v>139.754</c:v>
                </c:pt>
                <c:pt idx="149">
                  <c:v>139.802</c:v>
                </c:pt>
                <c:pt idx="150">
                  <c:v>140.305</c:v>
                </c:pt>
                <c:pt idx="151">
                  <c:v>140.683</c:v>
                </c:pt>
                <c:pt idx="152">
                  <c:v>140.283</c:v>
                </c:pt>
                <c:pt idx="153">
                  <c:v>140.292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Taulukko!$AD$3:$AD$158</c:f>
              <c:numCache>
                <c:ptCount val="156"/>
                <c:pt idx="0">
                  <c:v>58.5198</c:v>
                </c:pt>
                <c:pt idx="1">
                  <c:v>59.1207</c:v>
                </c:pt>
                <c:pt idx="2">
                  <c:v>59.741</c:v>
                </c:pt>
                <c:pt idx="3">
                  <c:v>60.3896</c:v>
                </c:pt>
                <c:pt idx="4">
                  <c:v>61.0801</c:v>
                </c:pt>
                <c:pt idx="5">
                  <c:v>61.7131</c:v>
                </c:pt>
                <c:pt idx="6">
                  <c:v>62.2526</c:v>
                </c:pt>
                <c:pt idx="7">
                  <c:v>62.7467</c:v>
                </c:pt>
                <c:pt idx="8">
                  <c:v>63.1589</c:v>
                </c:pt>
                <c:pt idx="9">
                  <c:v>63.5844</c:v>
                </c:pt>
                <c:pt idx="10">
                  <c:v>64.1345</c:v>
                </c:pt>
                <c:pt idx="11">
                  <c:v>64.6824</c:v>
                </c:pt>
                <c:pt idx="12">
                  <c:v>65.1447</c:v>
                </c:pt>
                <c:pt idx="13">
                  <c:v>65.6401</c:v>
                </c:pt>
                <c:pt idx="14">
                  <c:v>66.2177</c:v>
                </c:pt>
                <c:pt idx="15">
                  <c:v>66.7993</c:v>
                </c:pt>
                <c:pt idx="16">
                  <c:v>67.3662</c:v>
                </c:pt>
                <c:pt idx="17">
                  <c:v>68.0069</c:v>
                </c:pt>
                <c:pt idx="18">
                  <c:v>68.8076</c:v>
                </c:pt>
                <c:pt idx="19">
                  <c:v>69.7841</c:v>
                </c:pt>
                <c:pt idx="20">
                  <c:v>70.8771</c:v>
                </c:pt>
                <c:pt idx="21">
                  <c:v>71.946</c:v>
                </c:pt>
                <c:pt idx="22">
                  <c:v>72.8891</c:v>
                </c:pt>
                <c:pt idx="23">
                  <c:v>73.7492</c:v>
                </c:pt>
                <c:pt idx="24">
                  <c:v>74.5788</c:v>
                </c:pt>
                <c:pt idx="25">
                  <c:v>75.2749</c:v>
                </c:pt>
                <c:pt idx="26">
                  <c:v>75.9107</c:v>
                </c:pt>
                <c:pt idx="27">
                  <c:v>76.6389</c:v>
                </c:pt>
                <c:pt idx="28">
                  <c:v>77.3532</c:v>
                </c:pt>
                <c:pt idx="29">
                  <c:v>78.066</c:v>
                </c:pt>
                <c:pt idx="30">
                  <c:v>78.7673</c:v>
                </c:pt>
                <c:pt idx="31">
                  <c:v>79.3598</c:v>
                </c:pt>
                <c:pt idx="32">
                  <c:v>79.9979</c:v>
                </c:pt>
                <c:pt idx="33">
                  <c:v>80.718</c:v>
                </c:pt>
                <c:pt idx="34">
                  <c:v>81.383</c:v>
                </c:pt>
                <c:pt idx="35">
                  <c:v>82.0359</c:v>
                </c:pt>
                <c:pt idx="36">
                  <c:v>82.7728</c:v>
                </c:pt>
                <c:pt idx="37">
                  <c:v>83.5963</c:v>
                </c:pt>
                <c:pt idx="38">
                  <c:v>84.422</c:v>
                </c:pt>
                <c:pt idx="39">
                  <c:v>85.1541</c:v>
                </c:pt>
                <c:pt idx="40">
                  <c:v>85.8129</c:v>
                </c:pt>
                <c:pt idx="41">
                  <c:v>86.4656</c:v>
                </c:pt>
                <c:pt idx="42">
                  <c:v>87.1157</c:v>
                </c:pt>
                <c:pt idx="43">
                  <c:v>87.7302</c:v>
                </c:pt>
                <c:pt idx="44">
                  <c:v>88.3113</c:v>
                </c:pt>
                <c:pt idx="45">
                  <c:v>88.8644</c:v>
                </c:pt>
                <c:pt idx="46">
                  <c:v>89.4346</c:v>
                </c:pt>
                <c:pt idx="47">
                  <c:v>90.1137</c:v>
                </c:pt>
                <c:pt idx="48">
                  <c:v>90.8112</c:v>
                </c:pt>
                <c:pt idx="49">
                  <c:v>91.3048</c:v>
                </c:pt>
                <c:pt idx="50">
                  <c:v>91.5889</c:v>
                </c:pt>
                <c:pt idx="51">
                  <c:v>91.9454</c:v>
                </c:pt>
                <c:pt idx="52">
                  <c:v>92.4518</c:v>
                </c:pt>
                <c:pt idx="53">
                  <c:v>92.9976</c:v>
                </c:pt>
                <c:pt idx="54">
                  <c:v>93.5082</c:v>
                </c:pt>
                <c:pt idx="55">
                  <c:v>93.8425</c:v>
                </c:pt>
                <c:pt idx="56">
                  <c:v>94.185</c:v>
                </c:pt>
                <c:pt idx="57">
                  <c:v>94.7535</c:v>
                </c:pt>
                <c:pt idx="58">
                  <c:v>95.384</c:v>
                </c:pt>
                <c:pt idx="59">
                  <c:v>95.9719</c:v>
                </c:pt>
                <c:pt idx="60">
                  <c:v>96.6055</c:v>
                </c:pt>
                <c:pt idx="61">
                  <c:v>97.4034</c:v>
                </c:pt>
                <c:pt idx="62">
                  <c:v>98.2389</c:v>
                </c:pt>
                <c:pt idx="63">
                  <c:v>98.8479</c:v>
                </c:pt>
                <c:pt idx="64">
                  <c:v>99.3752</c:v>
                </c:pt>
                <c:pt idx="65">
                  <c:v>99.8795</c:v>
                </c:pt>
                <c:pt idx="66">
                  <c:v>100.231</c:v>
                </c:pt>
                <c:pt idx="67">
                  <c:v>100.625</c:v>
                </c:pt>
                <c:pt idx="68">
                  <c:v>101.049</c:v>
                </c:pt>
                <c:pt idx="69">
                  <c:v>101.427</c:v>
                </c:pt>
                <c:pt idx="70">
                  <c:v>101.931</c:v>
                </c:pt>
                <c:pt idx="71">
                  <c:v>102.389</c:v>
                </c:pt>
                <c:pt idx="72">
                  <c:v>102.678</c:v>
                </c:pt>
                <c:pt idx="73">
                  <c:v>103.08</c:v>
                </c:pt>
                <c:pt idx="74">
                  <c:v>103.618</c:v>
                </c:pt>
                <c:pt idx="75">
                  <c:v>104.119</c:v>
                </c:pt>
                <c:pt idx="76">
                  <c:v>104.62</c:v>
                </c:pt>
                <c:pt idx="77">
                  <c:v>105.18</c:v>
                </c:pt>
                <c:pt idx="78">
                  <c:v>105.77</c:v>
                </c:pt>
                <c:pt idx="79">
                  <c:v>106.328</c:v>
                </c:pt>
                <c:pt idx="80">
                  <c:v>106.783</c:v>
                </c:pt>
                <c:pt idx="81">
                  <c:v>107.157</c:v>
                </c:pt>
                <c:pt idx="82">
                  <c:v>107.481</c:v>
                </c:pt>
                <c:pt idx="83">
                  <c:v>107.794</c:v>
                </c:pt>
                <c:pt idx="84">
                  <c:v>108.146</c:v>
                </c:pt>
                <c:pt idx="85">
                  <c:v>108.453</c:v>
                </c:pt>
                <c:pt idx="86">
                  <c:v>108.775</c:v>
                </c:pt>
                <c:pt idx="87">
                  <c:v>109.248</c:v>
                </c:pt>
                <c:pt idx="88">
                  <c:v>109.713</c:v>
                </c:pt>
                <c:pt idx="89">
                  <c:v>110.056</c:v>
                </c:pt>
                <c:pt idx="90">
                  <c:v>110.468</c:v>
                </c:pt>
                <c:pt idx="91">
                  <c:v>111.083</c:v>
                </c:pt>
                <c:pt idx="92">
                  <c:v>111.763</c:v>
                </c:pt>
                <c:pt idx="93">
                  <c:v>112.268</c:v>
                </c:pt>
                <c:pt idx="94">
                  <c:v>112.597</c:v>
                </c:pt>
                <c:pt idx="95">
                  <c:v>112.965</c:v>
                </c:pt>
                <c:pt idx="96">
                  <c:v>113.463</c:v>
                </c:pt>
                <c:pt idx="97">
                  <c:v>114.028</c:v>
                </c:pt>
                <c:pt idx="98">
                  <c:v>114.639</c:v>
                </c:pt>
                <c:pt idx="99">
                  <c:v>115.219</c:v>
                </c:pt>
                <c:pt idx="100">
                  <c:v>115.696</c:v>
                </c:pt>
                <c:pt idx="101">
                  <c:v>116.152</c:v>
                </c:pt>
                <c:pt idx="102">
                  <c:v>116.675</c:v>
                </c:pt>
                <c:pt idx="103">
                  <c:v>117.256</c:v>
                </c:pt>
                <c:pt idx="104">
                  <c:v>117.804</c:v>
                </c:pt>
                <c:pt idx="105">
                  <c:v>118.291</c:v>
                </c:pt>
                <c:pt idx="106">
                  <c:v>118.772</c:v>
                </c:pt>
                <c:pt idx="107">
                  <c:v>119.212</c:v>
                </c:pt>
                <c:pt idx="108">
                  <c:v>119.712</c:v>
                </c:pt>
                <c:pt idx="109">
                  <c:v>120.461</c:v>
                </c:pt>
                <c:pt idx="110">
                  <c:v>121.163</c:v>
                </c:pt>
                <c:pt idx="111">
                  <c:v>121.54</c:v>
                </c:pt>
                <c:pt idx="112">
                  <c:v>121.847</c:v>
                </c:pt>
                <c:pt idx="113">
                  <c:v>122.24</c:v>
                </c:pt>
                <c:pt idx="114">
                  <c:v>122.757</c:v>
                </c:pt>
                <c:pt idx="115">
                  <c:v>123.405</c:v>
                </c:pt>
                <c:pt idx="116">
                  <c:v>123.948</c:v>
                </c:pt>
                <c:pt idx="117">
                  <c:v>124.364</c:v>
                </c:pt>
                <c:pt idx="118">
                  <c:v>124.937</c:v>
                </c:pt>
                <c:pt idx="119">
                  <c:v>125.754</c:v>
                </c:pt>
                <c:pt idx="120">
                  <c:v>126.444</c:v>
                </c:pt>
                <c:pt idx="121">
                  <c:v>126.758</c:v>
                </c:pt>
                <c:pt idx="122">
                  <c:v>127.197</c:v>
                </c:pt>
                <c:pt idx="123">
                  <c:v>127.958</c:v>
                </c:pt>
                <c:pt idx="124">
                  <c:v>128.465</c:v>
                </c:pt>
                <c:pt idx="125">
                  <c:v>128.682</c:v>
                </c:pt>
                <c:pt idx="126">
                  <c:v>129.014</c:v>
                </c:pt>
                <c:pt idx="127">
                  <c:v>129.349</c:v>
                </c:pt>
                <c:pt idx="128">
                  <c:v>129.644</c:v>
                </c:pt>
                <c:pt idx="129">
                  <c:v>130.033</c:v>
                </c:pt>
                <c:pt idx="130">
                  <c:v>130.358</c:v>
                </c:pt>
                <c:pt idx="131">
                  <c:v>130.543</c:v>
                </c:pt>
                <c:pt idx="132">
                  <c:v>130.726</c:v>
                </c:pt>
                <c:pt idx="133">
                  <c:v>130.93</c:v>
                </c:pt>
                <c:pt idx="134">
                  <c:v>131.13</c:v>
                </c:pt>
                <c:pt idx="135">
                  <c:v>131.559</c:v>
                </c:pt>
                <c:pt idx="136">
                  <c:v>132.501</c:v>
                </c:pt>
                <c:pt idx="137">
                  <c:v>133.636</c:v>
                </c:pt>
                <c:pt idx="138">
                  <c:v>134.379</c:v>
                </c:pt>
                <c:pt idx="139">
                  <c:v>134.947</c:v>
                </c:pt>
                <c:pt idx="140">
                  <c:v>135.763</c:v>
                </c:pt>
                <c:pt idx="141">
                  <c:v>136.596</c:v>
                </c:pt>
                <c:pt idx="142">
                  <c:v>137.224</c:v>
                </c:pt>
                <c:pt idx="143">
                  <c:v>137.803</c:v>
                </c:pt>
                <c:pt idx="144">
                  <c:v>138.46</c:v>
                </c:pt>
                <c:pt idx="145">
                  <c:v>139.091</c:v>
                </c:pt>
                <c:pt idx="146">
                  <c:v>139.522</c:v>
                </c:pt>
                <c:pt idx="147">
                  <c:v>139.725</c:v>
                </c:pt>
                <c:pt idx="148">
                  <c:v>139.827</c:v>
                </c:pt>
                <c:pt idx="149">
                  <c:v>139.987</c:v>
                </c:pt>
                <c:pt idx="150">
                  <c:v>140.237</c:v>
                </c:pt>
                <c:pt idx="151">
                  <c:v>140.407</c:v>
                </c:pt>
                <c:pt idx="152">
                  <c:v>140.426</c:v>
                </c:pt>
                <c:pt idx="153">
                  <c:v>140.495</c:v>
                </c:pt>
              </c:numCache>
            </c:numRef>
          </c:val>
          <c:smooth val="0"/>
        </c:ser>
        <c:axId val="60037604"/>
        <c:axId val="3467525"/>
      </c:lineChart>
      <c:catAx>
        <c:axId val="60037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467525"/>
        <c:crossesAt val="40"/>
        <c:auto val="0"/>
        <c:lblOffset val="100"/>
        <c:tickLblSkip val="6"/>
        <c:noMultiLvlLbl val="0"/>
      </c:catAx>
      <c:valAx>
        <c:axId val="3467525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03760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Taulukko!$AF$3:$AF$158</c:f>
              <c:numCache>
                <c:ptCount val="156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178.43</c:v>
                </c:pt>
                <c:pt idx="148">
                  <c:v>184.58</c:v>
                </c:pt>
                <c:pt idx="149">
                  <c:v>223.27</c:v>
                </c:pt>
                <c:pt idx="150">
                  <c:v>197.76</c:v>
                </c:pt>
                <c:pt idx="151">
                  <c:v>196.47</c:v>
                </c:pt>
                <c:pt idx="152">
                  <c:v>176.88</c:v>
                </c:pt>
                <c:pt idx="153">
                  <c:v>177.55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Taulukko!$AG$3:$AG$158</c:f>
              <c:numCache>
                <c:ptCount val="156"/>
                <c:pt idx="0">
                  <c:v>58.2201</c:v>
                </c:pt>
                <c:pt idx="1">
                  <c:v>58.8294</c:v>
                </c:pt>
                <c:pt idx="2">
                  <c:v>59.8986</c:v>
                </c:pt>
                <c:pt idx="3">
                  <c:v>60.0847</c:v>
                </c:pt>
                <c:pt idx="4">
                  <c:v>60.8001</c:v>
                </c:pt>
                <c:pt idx="5">
                  <c:v>61.9777</c:v>
                </c:pt>
                <c:pt idx="6">
                  <c:v>61.6712</c:v>
                </c:pt>
                <c:pt idx="7">
                  <c:v>62.2777</c:v>
                </c:pt>
                <c:pt idx="8">
                  <c:v>63.3864</c:v>
                </c:pt>
                <c:pt idx="9">
                  <c:v>63.3096</c:v>
                </c:pt>
                <c:pt idx="10">
                  <c:v>64.4404</c:v>
                </c:pt>
                <c:pt idx="11">
                  <c:v>65.3708</c:v>
                </c:pt>
                <c:pt idx="12">
                  <c:v>65.5456</c:v>
                </c:pt>
                <c:pt idx="13">
                  <c:v>66.3472</c:v>
                </c:pt>
                <c:pt idx="14">
                  <c:v>66.3188</c:v>
                </c:pt>
                <c:pt idx="15">
                  <c:v>66.831</c:v>
                </c:pt>
                <c:pt idx="16">
                  <c:v>67.3972</c:v>
                </c:pt>
                <c:pt idx="17">
                  <c:v>67.6076</c:v>
                </c:pt>
                <c:pt idx="18">
                  <c:v>68.2445</c:v>
                </c:pt>
                <c:pt idx="19">
                  <c:v>69.0655</c:v>
                </c:pt>
                <c:pt idx="20">
                  <c:v>68.707</c:v>
                </c:pt>
                <c:pt idx="21">
                  <c:v>70.5224</c:v>
                </c:pt>
                <c:pt idx="22">
                  <c:v>70.5827</c:v>
                </c:pt>
                <c:pt idx="23">
                  <c:v>70.863</c:v>
                </c:pt>
                <c:pt idx="24">
                  <c:v>71.8624</c:v>
                </c:pt>
                <c:pt idx="25">
                  <c:v>71.7756</c:v>
                </c:pt>
                <c:pt idx="26">
                  <c:v>72.1797</c:v>
                </c:pt>
                <c:pt idx="27">
                  <c:v>73.661</c:v>
                </c:pt>
                <c:pt idx="28">
                  <c:v>73.6542</c:v>
                </c:pt>
                <c:pt idx="29">
                  <c:v>74.1882</c:v>
                </c:pt>
                <c:pt idx="30">
                  <c:v>75.2954</c:v>
                </c:pt>
                <c:pt idx="31">
                  <c:v>75.9836</c:v>
                </c:pt>
                <c:pt idx="32">
                  <c:v>76.6266</c:v>
                </c:pt>
                <c:pt idx="33">
                  <c:v>76.8401</c:v>
                </c:pt>
                <c:pt idx="34">
                  <c:v>77.255</c:v>
                </c:pt>
                <c:pt idx="35">
                  <c:v>77.8028</c:v>
                </c:pt>
                <c:pt idx="36">
                  <c:v>79.2347</c:v>
                </c:pt>
                <c:pt idx="37">
                  <c:v>80.0038</c:v>
                </c:pt>
                <c:pt idx="38">
                  <c:v>80.4113</c:v>
                </c:pt>
                <c:pt idx="39">
                  <c:v>81.0048</c:v>
                </c:pt>
                <c:pt idx="40">
                  <c:v>82.1617</c:v>
                </c:pt>
                <c:pt idx="41">
                  <c:v>82.4445</c:v>
                </c:pt>
                <c:pt idx="42">
                  <c:v>83.3807</c:v>
                </c:pt>
                <c:pt idx="43">
                  <c:v>84.1495</c:v>
                </c:pt>
                <c:pt idx="44">
                  <c:v>84.8731</c:v>
                </c:pt>
                <c:pt idx="45">
                  <c:v>85.4347</c:v>
                </c:pt>
                <c:pt idx="46">
                  <c:v>86.2255</c:v>
                </c:pt>
                <c:pt idx="47">
                  <c:v>86.8627</c:v>
                </c:pt>
                <c:pt idx="48">
                  <c:v>87.54</c:v>
                </c:pt>
                <c:pt idx="49">
                  <c:v>88.3828</c:v>
                </c:pt>
                <c:pt idx="50">
                  <c:v>89.0186</c:v>
                </c:pt>
                <c:pt idx="51">
                  <c:v>89.3689</c:v>
                </c:pt>
                <c:pt idx="52">
                  <c:v>89.701</c:v>
                </c:pt>
                <c:pt idx="53">
                  <c:v>90.0393</c:v>
                </c:pt>
                <c:pt idx="54">
                  <c:v>92.0755</c:v>
                </c:pt>
                <c:pt idx="55">
                  <c:v>91.9239</c:v>
                </c:pt>
                <c:pt idx="56">
                  <c:v>92.8813</c:v>
                </c:pt>
                <c:pt idx="57">
                  <c:v>93.7509</c:v>
                </c:pt>
                <c:pt idx="58">
                  <c:v>93.7366</c:v>
                </c:pt>
                <c:pt idx="59">
                  <c:v>95.0283</c:v>
                </c:pt>
                <c:pt idx="60">
                  <c:v>94.6194</c:v>
                </c:pt>
                <c:pt idx="61">
                  <c:v>95.9366</c:v>
                </c:pt>
                <c:pt idx="62">
                  <c:v>97.4217</c:v>
                </c:pt>
                <c:pt idx="63">
                  <c:v>97.326</c:v>
                </c:pt>
                <c:pt idx="64">
                  <c:v>99.1184</c:v>
                </c:pt>
                <c:pt idx="65">
                  <c:v>99.5753</c:v>
                </c:pt>
                <c:pt idx="66">
                  <c:v>100.342</c:v>
                </c:pt>
                <c:pt idx="67">
                  <c:v>101.282</c:v>
                </c:pt>
                <c:pt idx="68">
                  <c:v>102.448</c:v>
                </c:pt>
                <c:pt idx="69">
                  <c:v>102.635</c:v>
                </c:pt>
                <c:pt idx="70">
                  <c:v>104.256</c:v>
                </c:pt>
                <c:pt idx="71">
                  <c:v>105.259</c:v>
                </c:pt>
                <c:pt idx="72">
                  <c:v>105.898</c:v>
                </c:pt>
                <c:pt idx="73">
                  <c:v>107.127</c:v>
                </c:pt>
                <c:pt idx="74">
                  <c:v>107.914</c:v>
                </c:pt>
                <c:pt idx="75">
                  <c:v>109.344</c:v>
                </c:pt>
                <c:pt idx="76">
                  <c:v>109.883</c:v>
                </c:pt>
                <c:pt idx="77">
                  <c:v>111.986</c:v>
                </c:pt>
                <c:pt idx="78">
                  <c:v>110.765</c:v>
                </c:pt>
                <c:pt idx="79">
                  <c:v>113.133</c:v>
                </c:pt>
                <c:pt idx="80">
                  <c:v>113.655</c:v>
                </c:pt>
                <c:pt idx="81">
                  <c:v>115.328</c:v>
                </c:pt>
                <c:pt idx="82">
                  <c:v>116.812</c:v>
                </c:pt>
                <c:pt idx="83">
                  <c:v>116.926</c:v>
                </c:pt>
                <c:pt idx="84">
                  <c:v>118.578</c:v>
                </c:pt>
                <c:pt idx="85">
                  <c:v>119.087</c:v>
                </c:pt>
                <c:pt idx="86">
                  <c:v>119.959</c:v>
                </c:pt>
                <c:pt idx="87">
                  <c:v>121.831</c:v>
                </c:pt>
                <c:pt idx="88">
                  <c:v>122.053</c:v>
                </c:pt>
                <c:pt idx="89">
                  <c:v>122.534</c:v>
                </c:pt>
                <c:pt idx="90">
                  <c:v>123.948</c:v>
                </c:pt>
                <c:pt idx="91">
                  <c:v>125.028</c:v>
                </c:pt>
                <c:pt idx="92">
                  <c:v>125.867</c:v>
                </c:pt>
                <c:pt idx="93">
                  <c:v>126.676</c:v>
                </c:pt>
                <c:pt idx="94">
                  <c:v>127.396</c:v>
                </c:pt>
                <c:pt idx="95">
                  <c:v>128.691</c:v>
                </c:pt>
                <c:pt idx="96">
                  <c:v>129.383</c:v>
                </c:pt>
                <c:pt idx="97">
                  <c:v>130.063</c:v>
                </c:pt>
                <c:pt idx="98">
                  <c:v>131.234</c:v>
                </c:pt>
                <c:pt idx="99">
                  <c:v>131.517</c:v>
                </c:pt>
                <c:pt idx="100">
                  <c:v>133.915</c:v>
                </c:pt>
                <c:pt idx="101">
                  <c:v>134.226</c:v>
                </c:pt>
                <c:pt idx="102">
                  <c:v>135.378</c:v>
                </c:pt>
                <c:pt idx="103">
                  <c:v>136.184</c:v>
                </c:pt>
                <c:pt idx="104">
                  <c:v>136.992</c:v>
                </c:pt>
                <c:pt idx="105">
                  <c:v>138.072</c:v>
                </c:pt>
                <c:pt idx="106">
                  <c:v>138.46</c:v>
                </c:pt>
                <c:pt idx="107">
                  <c:v>139.064</c:v>
                </c:pt>
                <c:pt idx="108">
                  <c:v>142.079</c:v>
                </c:pt>
                <c:pt idx="109">
                  <c:v>142.045</c:v>
                </c:pt>
                <c:pt idx="110">
                  <c:v>143.43</c:v>
                </c:pt>
                <c:pt idx="111">
                  <c:v>143.44</c:v>
                </c:pt>
                <c:pt idx="112">
                  <c:v>144.967</c:v>
                </c:pt>
                <c:pt idx="113">
                  <c:v>144.941</c:v>
                </c:pt>
                <c:pt idx="114">
                  <c:v>146.742</c:v>
                </c:pt>
                <c:pt idx="115">
                  <c:v>147.638</c:v>
                </c:pt>
                <c:pt idx="116">
                  <c:v>148.077</c:v>
                </c:pt>
                <c:pt idx="117">
                  <c:v>149.752</c:v>
                </c:pt>
                <c:pt idx="118">
                  <c:v>150.358</c:v>
                </c:pt>
                <c:pt idx="119">
                  <c:v>151.897</c:v>
                </c:pt>
                <c:pt idx="120">
                  <c:v>151.366</c:v>
                </c:pt>
                <c:pt idx="121">
                  <c:v>153.508</c:v>
                </c:pt>
                <c:pt idx="122">
                  <c:v>154.672</c:v>
                </c:pt>
                <c:pt idx="123">
                  <c:v>158.067</c:v>
                </c:pt>
                <c:pt idx="124">
                  <c:v>156.943</c:v>
                </c:pt>
                <c:pt idx="125">
                  <c:v>156.858</c:v>
                </c:pt>
                <c:pt idx="126">
                  <c:v>159.929</c:v>
                </c:pt>
                <c:pt idx="127">
                  <c:v>159.345</c:v>
                </c:pt>
                <c:pt idx="128">
                  <c:v>161.479</c:v>
                </c:pt>
                <c:pt idx="129">
                  <c:v>161.2</c:v>
                </c:pt>
                <c:pt idx="130">
                  <c:v>163.246</c:v>
                </c:pt>
                <c:pt idx="131">
                  <c:v>163.704</c:v>
                </c:pt>
                <c:pt idx="132">
                  <c:v>164.888</c:v>
                </c:pt>
                <c:pt idx="133">
                  <c:v>165.439</c:v>
                </c:pt>
                <c:pt idx="134">
                  <c:v>166.717</c:v>
                </c:pt>
                <c:pt idx="135">
                  <c:v>166.717</c:v>
                </c:pt>
                <c:pt idx="136">
                  <c:v>168.075</c:v>
                </c:pt>
                <c:pt idx="137">
                  <c:v>172.958</c:v>
                </c:pt>
                <c:pt idx="138">
                  <c:v>172.881</c:v>
                </c:pt>
                <c:pt idx="139">
                  <c:v>174.411</c:v>
                </c:pt>
                <c:pt idx="140">
                  <c:v>175.217</c:v>
                </c:pt>
                <c:pt idx="141">
                  <c:v>176.097</c:v>
                </c:pt>
                <c:pt idx="142">
                  <c:v>177.42</c:v>
                </c:pt>
                <c:pt idx="143">
                  <c:v>178.779</c:v>
                </c:pt>
                <c:pt idx="144">
                  <c:v>180.081</c:v>
                </c:pt>
                <c:pt idx="145">
                  <c:v>181.533</c:v>
                </c:pt>
                <c:pt idx="146">
                  <c:v>181.725</c:v>
                </c:pt>
                <c:pt idx="147">
                  <c:v>182.835</c:v>
                </c:pt>
                <c:pt idx="148">
                  <c:v>184.141</c:v>
                </c:pt>
                <c:pt idx="149">
                  <c:v>185.077</c:v>
                </c:pt>
                <c:pt idx="150">
                  <c:v>184.764</c:v>
                </c:pt>
                <c:pt idx="151">
                  <c:v>185.547</c:v>
                </c:pt>
                <c:pt idx="152">
                  <c:v>187.283</c:v>
                </c:pt>
                <c:pt idx="153">
                  <c:v>189.082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Taulukko!$AH$3:$AH$158</c:f>
              <c:numCache>
                <c:ptCount val="156"/>
                <c:pt idx="0">
                  <c:v>58.4886</c:v>
                </c:pt>
                <c:pt idx="1">
                  <c:v>59.0569</c:v>
                </c:pt>
                <c:pt idx="2">
                  <c:v>59.6426</c:v>
                </c:pt>
                <c:pt idx="3">
                  <c:v>60.2276</c:v>
                </c:pt>
                <c:pt idx="4">
                  <c:v>60.8168</c:v>
                </c:pt>
                <c:pt idx="5">
                  <c:v>61.3971</c:v>
                </c:pt>
                <c:pt idx="6">
                  <c:v>61.9544</c:v>
                </c:pt>
                <c:pt idx="7">
                  <c:v>62.5199</c:v>
                </c:pt>
                <c:pt idx="8">
                  <c:v>63.1013</c:v>
                </c:pt>
                <c:pt idx="9">
                  <c:v>63.6857</c:v>
                </c:pt>
                <c:pt idx="10">
                  <c:v>64.2805</c:v>
                </c:pt>
                <c:pt idx="11">
                  <c:v>64.8635</c:v>
                </c:pt>
                <c:pt idx="12">
                  <c:v>65.409</c:v>
                </c:pt>
                <c:pt idx="13">
                  <c:v>65.9192</c:v>
                </c:pt>
                <c:pt idx="14">
                  <c:v>66.4027</c:v>
                </c:pt>
                <c:pt idx="15">
                  <c:v>66.8797</c:v>
                </c:pt>
                <c:pt idx="16">
                  <c:v>67.3613</c:v>
                </c:pt>
                <c:pt idx="17">
                  <c:v>67.8502</c:v>
                </c:pt>
                <c:pt idx="18">
                  <c:v>68.3569</c:v>
                </c:pt>
                <c:pt idx="19">
                  <c:v>68.874</c:v>
                </c:pt>
                <c:pt idx="20">
                  <c:v>69.4062</c:v>
                </c:pt>
                <c:pt idx="21">
                  <c:v>69.9606</c:v>
                </c:pt>
                <c:pt idx="22">
                  <c:v>70.5043</c:v>
                </c:pt>
                <c:pt idx="23">
                  <c:v>71.0355</c:v>
                </c:pt>
                <c:pt idx="24">
                  <c:v>71.5697</c:v>
                </c:pt>
                <c:pt idx="25">
                  <c:v>72.1056</c:v>
                </c:pt>
                <c:pt idx="26">
                  <c:v>72.6709</c:v>
                </c:pt>
                <c:pt idx="27">
                  <c:v>73.2685</c:v>
                </c:pt>
                <c:pt idx="28">
                  <c:v>73.8696</c:v>
                </c:pt>
                <c:pt idx="29">
                  <c:v>74.4861</c:v>
                </c:pt>
                <c:pt idx="30">
                  <c:v>75.1273</c:v>
                </c:pt>
                <c:pt idx="31">
                  <c:v>75.7673</c:v>
                </c:pt>
                <c:pt idx="32">
                  <c:v>76.3886</c:v>
                </c:pt>
                <c:pt idx="33">
                  <c:v>76.9997</c:v>
                </c:pt>
                <c:pt idx="34">
                  <c:v>77.6295</c:v>
                </c:pt>
                <c:pt idx="35">
                  <c:v>78.3064</c:v>
                </c:pt>
                <c:pt idx="36">
                  <c:v>79.0242</c:v>
                </c:pt>
                <c:pt idx="37">
                  <c:v>79.7436</c:v>
                </c:pt>
                <c:pt idx="38">
                  <c:v>80.4487</c:v>
                </c:pt>
                <c:pt idx="39">
                  <c:v>81.1581</c:v>
                </c:pt>
                <c:pt idx="40">
                  <c:v>81.8743</c:v>
                </c:pt>
                <c:pt idx="41">
                  <c:v>82.5872</c:v>
                </c:pt>
                <c:pt idx="42">
                  <c:v>83.3021</c:v>
                </c:pt>
                <c:pt idx="43">
                  <c:v>84.0169</c:v>
                </c:pt>
                <c:pt idx="44">
                  <c:v>84.721</c:v>
                </c:pt>
                <c:pt idx="45">
                  <c:v>85.4152</c:v>
                </c:pt>
                <c:pt idx="46">
                  <c:v>86.1035</c:v>
                </c:pt>
                <c:pt idx="47">
                  <c:v>86.7849</c:v>
                </c:pt>
                <c:pt idx="48">
                  <c:v>87.4589</c:v>
                </c:pt>
                <c:pt idx="49">
                  <c:v>88.1213</c:v>
                </c:pt>
                <c:pt idx="50">
                  <c:v>88.7618</c:v>
                </c:pt>
                <c:pt idx="51">
                  <c:v>89.3833</c:v>
                </c:pt>
                <c:pt idx="52">
                  <c:v>90.0109</c:v>
                </c:pt>
                <c:pt idx="53">
                  <c:v>90.68</c:v>
                </c:pt>
                <c:pt idx="54">
                  <c:v>91.3811</c:v>
                </c:pt>
                <c:pt idx="55">
                  <c:v>92.0709</c:v>
                </c:pt>
                <c:pt idx="56">
                  <c:v>92.7513</c:v>
                </c:pt>
                <c:pt idx="57">
                  <c:v>93.4255</c:v>
                </c:pt>
                <c:pt idx="58">
                  <c:v>94.094</c:v>
                </c:pt>
                <c:pt idx="59">
                  <c:v>94.7739</c:v>
                </c:pt>
                <c:pt idx="60">
                  <c:v>95.4827</c:v>
                </c:pt>
                <c:pt idx="61">
                  <c:v>96.253</c:v>
                </c:pt>
                <c:pt idx="62">
                  <c:v>97.0671</c:v>
                </c:pt>
                <c:pt idx="63">
                  <c:v>97.8971</c:v>
                </c:pt>
                <c:pt idx="64">
                  <c:v>98.7502</c:v>
                </c:pt>
                <c:pt idx="65">
                  <c:v>99.6103</c:v>
                </c:pt>
                <c:pt idx="66">
                  <c:v>100.476</c:v>
                </c:pt>
                <c:pt idx="67">
                  <c:v>101.363</c:v>
                </c:pt>
                <c:pt idx="68">
                  <c:v>102.264</c:v>
                </c:pt>
                <c:pt idx="69">
                  <c:v>103.183</c:v>
                </c:pt>
                <c:pt idx="70">
                  <c:v>104.135</c:v>
                </c:pt>
                <c:pt idx="71">
                  <c:v>105.102</c:v>
                </c:pt>
                <c:pt idx="72">
                  <c:v>106.07</c:v>
                </c:pt>
                <c:pt idx="73">
                  <c:v>107.05</c:v>
                </c:pt>
                <c:pt idx="74">
                  <c:v>108.043</c:v>
                </c:pt>
                <c:pt idx="75">
                  <c:v>109.041</c:v>
                </c:pt>
                <c:pt idx="76">
                  <c:v>110.037</c:v>
                </c:pt>
                <c:pt idx="77">
                  <c:v>111.011</c:v>
                </c:pt>
                <c:pt idx="78">
                  <c:v>111.974</c:v>
                </c:pt>
                <c:pt idx="79">
                  <c:v>112.981</c:v>
                </c:pt>
                <c:pt idx="80">
                  <c:v>114.031</c:v>
                </c:pt>
                <c:pt idx="81">
                  <c:v>115.097</c:v>
                </c:pt>
                <c:pt idx="82">
                  <c:v>116.146</c:v>
                </c:pt>
                <c:pt idx="83">
                  <c:v>117.16</c:v>
                </c:pt>
                <c:pt idx="84">
                  <c:v>118.158</c:v>
                </c:pt>
                <c:pt idx="85">
                  <c:v>119.141</c:v>
                </c:pt>
                <c:pt idx="86">
                  <c:v>120.121</c:v>
                </c:pt>
                <c:pt idx="87">
                  <c:v>121.092</c:v>
                </c:pt>
                <c:pt idx="88">
                  <c:v>122.023</c:v>
                </c:pt>
                <c:pt idx="89">
                  <c:v>122.942</c:v>
                </c:pt>
                <c:pt idx="90">
                  <c:v>123.883</c:v>
                </c:pt>
                <c:pt idx="91">
                  <c:v>124.826</c:v>
                </c:pt>
                <c:pt idx="92">
                  <c:v>125.751</c:v>
                </c:pt>
                <c:pt idx="93">
                  <c:v>126.664</c:v>
                </c:pt>
                <c:pt idx="94">
                  <c:v>127.578</c:v>
                </c:pt>
                <c:pt idx="95">
                  <c:v>128.497</c:v>
                </c:pt>
                <c:pt idx="96">
                  <c:v>129.412</c:v>
                </c:pt>
                <c:pt idx="97">
                  <c:v>130.331</c:v>
                </c:pt>
                <c:pt idx="98">
                  <c:v>131.269</c:v>
                </c:pt>
                <c:pt idx="99">
                  <c:v>132.24</c:v>
                </c:pt>
                <c:pt idx="100">
                  <c:v>133.236</c:v>
                </c:pt>
                <c:pt idx="101">
                  <c:v>134.216</c:v>
                </c:pt>
                <c:pt idx="102">
                  <c:v>135.171</c:v>
                </c:pt>
                <c:pt idx="103">
                  <c:v>136.112</c:v>
                </c:pt>
                <c:pt idx="104">
                  <c:v>137.046</c:v>
                </c:pt>
                <c:pt idx="105">
                  <c:v>137.98</c:v>
                </c:pt>
                <c:pt idx="106">
                  <c:v>138.925</c:v>
                </c:pt>
                <c:pt idx="107">
                  <c:v>139.921</c:v>
                </c:pt>
                <c:pt idx="108">
                  <c:v>140.951</c:v>
                </c:pt>
                <c:pt idx="109">
                  <c:v>141.941</c:v>
                </c:pt>
                <c:pt idx="110">
                  <c:v>142.877</c:v>
                </c:pt>
                <c:pt idx="111">
                  <c:v>143.789</c:v>
                </c:pt>
                <c:pt idx="112">
                  <c:v>144.699</c:v>
                </c:pt>
                <c:pt idx="113">
                  <c:v>145.626</c:v>
                </c:pt>
                <c:pt idx="114">
                  <c:v>146.583</c:v>
                </c:pt>
                <c:pt idx="115">
                  <c:v>147.553</c:v>
                </c:pt>
                <c:pt idx="116">
                  <c:v>148.529</c:v>
                </c:pt>
                <c:pt idx="117">
                  <c:v>149.528</c:v>
                </c:pt>
                <c:pt idx="118">
                  <c:v>150.536</c:v>
                </c:pt>
                <c:pt idx="119">
                  <c:v>151.542</c:v>
                </c:pt>
                <c:pt idx="120">
                  <c:v>152.572</c:v>
                </c:pt>
                <c:pt idx="121">
                  <c:v>153.673</c:v>
                </c:pt>
                <c:pt idx="122">
                  <c:v>154.828</c:v>
                </c:pt>
                <c:pt idx="123">
                  <c:v>155.941</c:v>
                </c:pt>
                <c:pt idx="124">
                  <c:v>156.939</c:v>
                </c:pt>
                <c:pt idx="125">
                  <c:v>157.908</c:v>
                </c:pt>
                <c:pt idx="126">
                  <c:v>158.911</c:v>
                </c:pt>
                <c:pt idx="127">
                  <c:v>159.906</c:v>
                </c:pt>
                <c:pt idx="128">
                  <c:v>160.89</c:v>
                </c:pt>
                <c:pt idx="129">
                  <c:v>161.88</c:v>
                </c:pt>
                <c:pt idx="130">
                  <c:v>162.887</c:v>
                </c:pt>
                <c:pt idx="131">
                  <c:v>163.904</c:v>
                </c:pt>
                <c:pt idx="132">
                  <c:v>164.929</c:v>
                </c:pt>
                <c:pt idx="133">
                  <c:v>165.984</c:v>
                </c:pt>
                <c:pt idx="134">
                  <c:v>167.09</c:v>
                </c:pt>
                <c:pt idx="135">
                  <c:v>168.286</c:v>
                </c:pt>
                <c:pt idx="136">
                  <c:v>169.639</c:v>
                </c:pt>
                <c:pt idx="137">
                  <c:v>171.084</c:v>
                </c:pt>
                <c:pt idx="138">
                  <c:v>172.461</c:v>
                </c:pt>
                <c:pt idx="139">
                  <c:v>173.744</c:v>
                </c:pt>
                <c:pt idx="140">
                  <c:v>174.969</c:v>
                </c:pt>
                <c:pt idx="141">
                  <c:v>176.162</c:v>
                </c:pt>
                <c:pt idx="142">
                  <c:v>177.348</c:v>
                </c:pt>
                <c:pt idx="143">
                  <c:v>178.521</c:v>
                </c:pt>
                <c:pt idx="144">
                  <c:v>179.662</c:v>
                </c:pt>
                <c:pt idx="145">
                  <c:v>180.744</c:v>
                </c:pt>
                <c:pt idx="146">
                  <c:v>181.765</c:v>
                </c:pt>
                <c:pt idx="147">
                  <c:v>182.757</c:v>
                </c:pt>
                <c:pt idx="148">
                  <c:v>183.731</c:v>
                </c:pt>
                <c:pt idx="149">
                  <c:v>184.662</c:v>
                </c:pt>
                <c:pt idx="150">
                  <c:v>185.578</c:v>
                </c:pt>
                <c:pt idx="151">
                  <c:v>186.556</c:v>
                </c:pt>
                <c:pt idx="152">
                  <c:v>187.627</c:v>
                </c:pt>
                <c:pt idx="153">
                  <c:v>188.739</c:v>
                </c:pt>
              </c:numCache>
            </c:numRef>
          </c:val>
          <c:smooth val="0"/>
        </c:ser>
        <c:axId val="31207726"/>
        <c:axId val="12434079"/>
      </c:lineChart>
      <c:catAx>
        <c:axId val="31207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2434079"/>
        <c:crossesAt val="40"/>
        <c:auto val="0"/>
        <c:lblOffset val="100"/>
        <c:tickLblSkip val="6"/>
        <c:noMultiLvlLbl val="0"/>
      </c:catAx>
      <c:valAx>
        <c:axId val="12434079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20772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Taulukko!$AJ$3:$AJ$158</c:f>
              <c:numCache>
                <c:ptCount val="156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138.5</c:v>
                </c:pt>
                <c:pt idx="148">
                  <c:v>142.6</c:v>
                </c:pt>
                <c:pt idx="149">
                  <c:v>172.1</c:v>
                </c:pt>
                <c:pt idx="150">
                  <c:v>156.4</c:v>
                </c:pt>
                <c:pt idx="151">
                  <c:v>147</c:v>
                </c:pt>
                <c:pt idx="152">
                  <c:v>140.7</c:v>
                </c:pt>
                <c:pt idx="153">
                  <c:v>141.5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Taulukko!$AK$3:$AK$158</c:f>
              <c:numCache>
                <c:ptCount val="156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73.4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77.8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80.1</c:v>
                </c:pt>
                <c:pt idx="33">
                  <c:v>80.9</c:v>
                </c:pt>
                <c:pt idx="34">
                  <c:v>81</c:v>
                </c:pt>
                <c:pt idx="35">
                  <c:v>82.6</c:v>
                </c:pt>
                <c:pt idx="36">
                  <c:v>82.9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86.2</c:v>
                </c:pt>
                <c:pt idx="42">
                  <c:v>88.1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91.3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93.3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94.6</c:v>
                </c:pt>
                <c:pt idx="59">
                  <c:v>94.9</c:v>
                </c:pt>
                <c:pt idx="60">
                  <c:v>96.1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98.7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107.2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109.8</c:v>
                </c:pt>
                <c:pt idx="82">
                  <c:v>110.6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112.8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112.5</c:v>
                </c:pt>
                <c:pt idx="91">
                  <c:v>113.2</c:v>
                </c:pt>
                <c:pt idx="92">
                  <c:v>113.5</c:v>
                </c:pt>
                <c:pt idx="93">
                  <c:v>113.2</c:v>
                </c:pt>
                <c:pt idx="94">
                  <c:v>113.9</c:v>
                </c:pt>
                <c:pt idx="95">
                  <c:v>116.4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116.8</c:v>
                </c:pt>
                <c:pt idx="103">
                  <c:v>118.1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118.9</c:v>
                </c:pt>
                <c:pt idx="109">
                  <c:v>119.6</c:v>
                </c:pt>
                <c:pt idx="110">
                  <c:v>120.3</c:v>
                </c:pt>
                <c:pt idx="111">
                  <c:v>119.3</c:v>
                </c:pt>
                <c:pt idx="112">
                  <c:v>121</c:v>
                </c:pt>
                <c:pt idx="113">
                  <c:v>121.3</c:v>
                </c:pt>
                <c:pt idx="114">
                  <c:v>121.6</c:v>
                </c:pt>
                <c:pt idx="115">
                  <c:v>122.1</c:v>
                </c:pt>
                <c:pt idx="116">
                  <c:v>122.1</c:v>
                </c:pt>
                <c:pt idx="117">
                  <c:v>123.1</c:v>
                </c:pt>
                <c:pt idx="118">
                  <c:v>122.8</c:v>
                </c:pt>
                <c:pt idx="119">
                  <c:v>123.8</c:v>
                </c:pt>
                <c:pt idx="120">
                  <c:v>124.9</c:v>
                </c:pt>
                <c:pt idx="121">
                  <c:v>125.2</c:v>
                </c:pt>
                <c:pt idx="122">
                  <c:v>126.4</c:v>
                </c:pt>
                <c:pt idx="123">
                  <c:v>127.6</c:v>
                </c:pt>
                <c:pt idx="124">
                  <c:v>128</c:v>
                </c:pt>
                <c:pt idx="125">
                  <c:v>127</c:v>
                </c:pt>
                <c:pt idx="126">
                  <c:v>129.4</c:v>
                </c:pt>
                <c:pt idx="127">
                  <c:v>128.6</c:v>
                </c:pt>
                <c:pt idx="128">
                  <c:v>130.3</c:v>
                </c:pt>
                <c:pt idx="129">
                  <c:v>130.2</c:v>
                </c:pt>
                <c:pt idx="130">
                  <c:v>130.8</c:v>
                </c:pt>
                <c:pt idx="131">
                  <c:v>130.4</c:v>
                </c:pt>
                <c:pt idx="132">
                  <c:v>133.6</c:v>
                </c:pt>
                <c:pt idx="133">
                  <c:v>132.1</c:v>
                </c:pt>
                <c:pt idx="134">
                  <c:v>131.9</c:v>
                </c:pt>
                <c:pt idx="135">
                  <c:v>132.9</c:v>
                </c:pt>
                <c:pt idx="136">
                  <c:v>132.5</c:v>
                </c:pt>
                <c:pt idx="137">
                  <c:v>136.5</c:v>
                </c:pt>
                <c:pt idx="138">
                  <c:v>135.4</c:v>
                </c:pt>
                <c:pt idx="139">
                  <c:v>136.4</c:v>
                </c:pt>
                <c:pt idx="140">
                  <c:v>137.3</c:v>
                </c:pt>
                <c:pt idx="141">
                  <c:v>138.4</c:v>
                </c:pt>
                <c:pt idx="142">
                  <c:v>139.4</c:v>
                </c:pt>
                <c:pt idx="143">
                  <c:v>140.8</c:v>
                </c:pt>
                <c:pt idx="144">
                  <c:v>139.2</c:v>
                </c:pt>
                <c:pt idx="145">
                  <c:v>141.6</c:v>
                </c:pt>
                <c:pt idx="146">
                  <c:v>142.3</c:v>
                </c:pt>
                <c:pt idx="147">
                  <c:v>143.2</c:v>
                </c:pt>
                <c:pt idx="148">
                  <c:v>143.4</c:v>
                </c:pt>
                <c:pt idx="149">
                  <c:v>143.9</c:v>
                </c:pt>
                <c:pt idx="150">
                  <c:v>144.5</c:v>
                </c:pt>
                <c:pt idx="151">
                  <c:v>145.9</c:v>
                </c:pt>
                <c:pt idx="152">
                  <c:v>147.6</c:v>
                </c:pt>
                <c:pt idx="153">
                  <c:v>148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Taulukko!$AL$3:$AL$158</c:f>
              <c:numCache>
                <c:ptCount val="156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90.2</c:v>
                </c:pt>
                <c:pt idx="48">
                  <c:v>90.4</c:v>
                </c:pt>
                <c:pt idx="49">
                  <c:v>90.7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</c:v>
                </c:pt>
                <c:pt idx="109">
                  <c:v>119.5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121.2</c:v>
                </c:pt>
                <c:pt idx="114">
                  <c:v>121.6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125.5</c:v>
                </c:pt>
                <c:pt idx="122">
                  <c:v>126.2</c:v>
                </c:pt>
                <c:pt idx="123">
                  <c:v>126.9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131.3</c:v>
                </c:pt>
                <c:pt idx="132">
                  <c:v>131.9</c:v>
                </c:pt>
                <c:pt idx="133">
                  <c:v>132.3</c:v>
                </c:pt>
                <c:pt idx="134">
                  <c:v>132.7</c:v>
                </c:pt>
                <c:pt idx="135">
                  <c:v>133.2</c:v>
                </c:pt>
                <c:pt idx="136">
                  <c:v>134</c:v>
                </c:pt>
                <c:pt idx="137">
                  <c:v>134.9</c:v>
                </c:pt>
                <c:pt idx="138">
                  <c:v>135.8</c:v>
                </c:pt>
                <c:pt idx="139">
                  <c:v>136.6</c:v>
                </c:pt>
                <c:pt idx="140">
                  <c:v>137.4</c:v>
                </c:pt>
                <c:pt idx="141">
                  <c:v>138.3</c:v>
                </c:pt>
                <c:pt idx="142">
                  <c:v>139.1</c:v>
                </c:pt>
                <c:pt idx="143">
                  <c:v>139.9</c:v>
                </c:pt>
                <c:pt idx="144">
                  <c:v>140.5</c:v>
                </c:pt>
                <c:pt idx="145">
                  <c:v>141.3</c:v>
                </c:pt>
                <c:pt idx="146">
                  <c:v>142.1</c:v>
                </c:pt>
                <c:pt idx="147">
                  <c:v>142.8</c:v>
                </c:pt>
                <c:pt idx="148">
                  <c:v>143.5</c:v>
                </c:pt>
                <c:pt idx="149">
                  <c:v>144.2</c:v>
                </c:pt>
                <c:pt idx="150">
                  <c:v>145</c:v>
                </c:pt>
                <c:pt idx="151">
                  <c:v>146</c:v>
                </c:pt>
                <c:pt idx="152">
                  <c:v>146.9</c:v>
                </c:pt>
                <c:pt idx="153">
                  <c:v>147.8</c:v>
                </c:pt>
              </c:numCache>
            </c:numRef>
          </c:val>
          <c:smooth val="0"/>
        </c:ser>
        <c:axId val="44797848"/>
        <c:axId val="527449"/>
      </c:lineChart>
      <c:catAx>
        <c:axId val="4479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7449"/>
        <c:crossesAt val="40"/>
        <c:auto val="0"/>
        <c:lblOffset val="100"/>
        <c:tickLblSkip val="6"/>
        <c:noMultiLvlLbl val="0"/>
      </c:catAx>
      <c:valAx>
        <c:axId val="527449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79784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8-10/06 - </v>
      </c>
      <c r="E2" s="88" t="str">
        <f>IF($I$5&lt;3,IF($I$5=2,12,11),$I$5-2)&amp;IF($I$5&lt;3,"/"&amp;RIGHT($I$4-3,2),)&amp;"-"&amp;$I$5&amp;"/"&amp;RIGHT($I$4-2,2)&amp;" - "</f>
        <v>8-10/05 - </v>
      </c>
      <c r="F2" s="25"/>
      <c r="G2" s="29"/>
    </row>
    <row r="3" spans="1:7" ht="13.5" thickBot="1">
      <c r="A3" s="27"/>
      <c r="B3" s="33"/>
      <c r="C3" s="64" t="str">
        <f>I5&amp;"/"&amp;I4</f>
        <v>10/2007</v>
      </c>
      <c r="D3" s="94" t="str">
        <f>IF($I$5&lt;3,IF($I$5=2,12,11),$I$5-2)&amp;IF($I$5&lt;3,"/"&amp;RIGHT($I$4-1,2),)&amp;"-"&amp;$I$5&amp;"/"&amp;RIGHT($I$4,2)</f>
        <v>8-10/07</v>
      </c>
      <c r="E3" s="92" t="str">
        <f>IF($I$5&lt;3,IF($I$5=2,12,11),$I$5-2)&amp;IF($I$5&lt;3,"/"&amp;RIGHT($I$4-2,2),)&amp;"-"&amp;$I$5&amp;"/"&amp;RIGHT($I$4-1,2)</f>
        <v>8-10/06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131.1</v>
      </c>
      <c r="D4" s="95">
        <f>LOOKUP(100000000,Muutos!C:C)</f>
        <v>5.433070866141744</v>
      </c>
      <c r="E4" s="98">
        <f>INDEX(Muutos!C:C,MATCH(LOOKUP(100000000,Muutos!C:C),Muutos!C:C,0)-12)</f>
        <v>4.555433589462136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115.61</v>
      </c>
      <c r="D5" s="96">
        <f>LOOKUP(100000000,Muutos!F:F)</f>
        <v>5.818891311832902</v>
      </c>
      <c r="E5" s="99">
        <f>INDEX(Muutos!F:F,MATCH(LOOKUP(100000000,Muutos!F:F),Muutos!F:F,0)-12)</f>
        <v>2.085530169888695</v>
      </c>
      <c r="F5" s="78"/>
      <c r="G5" s="76"/>
      <c r="H5" s="68" t="s">
        <v>159</v>
      </c>
      <c r="I5" s="69">
        <v>10</v>
      </c>
    </row>
    <row r="6" spans="1:7" ht="14.25">
      <c r="A6" s="26" t="s">
        <v>28</v>
      </c>
      <c r="B6" s="31" t="s">
        <v>139</v>
      </c>
      <c r="C6" s="87">
        <f>LOOKUP(100000000,Taulukko!L:L)</f>
        <v>156.2</v>
      </c>
      <c r="D6" s="97">
        <f>LOOKUP(100000000,Muutos!I:I)</f>
        <v>9.66183574879227</v>
      </c>
      <c r="E6" s="100">
        <f>INDEX(Muutos!I:I,MATCH(LOOKUP(100000000,Muutos!I:I),Muutos!I:I,0)-12)</f>
        <v>7.174556213017742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135.2</v>
      </c>
      <c r="D7" s="97">
        <f>LOOKUP(100000000,Muutos!L:L)</f>
        <v>6.1130922058074235</v>
      </c>
      <c r="E7" s="100">
        <f>INDEX(Muutos!L:L,MATCH(LOOKUP(100000000,Muutos!L:L),Muutos!L:L,0)-12)</f>
        <v>4.861111111111123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121.55</v>
      </c>
      <c r="D8" s="97">
        <f>LOOKUP(100000000,Muutos!O:O)</f>
        <v>7.487290557410579</v>
      </c>
      <c r="E8" s="100">
        <f>INDEX(Muutos!O:O,MATCH(LOOKUP(100000000,Muutos!O:O),Muutos!O:O,0)-12)</f>
        <v>5.21268515001898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128.32</v>
      </c>
      <c r="D9" s="97">
        <f>LOOKUP(100000000,Muutos!R:R)</f>
        <v>1.3080895008605997</v>
      </c>
      <c r="E9" s="100">
        <f>INDEX(Muutos!R:R,MATCH(LOOKUP(100000000,Muutos!R:R),Muutos!R:R,0)-12)</f>
        <v>4.159196844747217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138.11</v>
      </c>
      <c r="D10" s="97">
        <f>LOOKUP(100000000,Muutos!U:U)</f>
        <v>3.261868300153147</v>
      </c>
      <c r="E10" s="100">
        <f>INDEX(Muutos!U:U,MATCH(LOOKUP(100000000,Muutos!U:U),Muutos!U:U,0)-12)</f>
        <v>4.641846055232107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177.55</v>
      </c>
      <c r="D11" s="97">
        <f>LOOKUP(100000000,Muutos!X:X)</f>
        <v>6.635438039564881</v>
      </c>
      <c r="E11" s="100">
        <f>INDEX(Muutos!X:X,MATCH(LOOKUP(100000000,Muutos!X:X),Muutos!X:X,0)-12)</f>
        <v>8.980065393945798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141.5</v>
      </c>
      <c r="D12" s="97">
        <f>LOOKUP(100000000,Muutos!AA:AA)</f>
        <v>7.139291063404883</v>
      </c>
      <c r="E12" s="100">
        <f>INDEX(Muutos!AA:AA,MATCH(LOOKUP(100000000,Muutos!AA:AA),Muutos!AA:AA,0)-12)</f>
        <v>5.978835978835985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56" sqref="C15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72.9688</v>
      </c>
      <c r="F3" s="39">
        <v>73.1424</v>
      </c>
      <c r="G3" s="39"/>
      <c r="H3" s="39">
        <v>69.24</v>
      </c>
      <c r="I3" s="39">
        <v>75.6</v>
      </c>
      <c r="J3" s="39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68.824</v>
      </c>
      <c r="R3" s="39">
        <v>68.8942</v>
      </c>
      <c r="S3" s="39"/>
      <c r="T3" s="39">
        <v>84.74</v>
      </c>
      <c r="U3" s="39">
        <v>86.8558</v>
      </c>
      <c r="V3" s="39">
        <v>87.3283</v>
      </c>
      <c r="W3" s="39"/>
      <c r="X3" s="39">
        <v>75.17</v>
      </c>
      <c r="Y3" s="39">
        <v>81.1005</v>
      </c>
      <c r="Z3" s="39">
        <v>81.2693</v>
      </c>
      <c r="AA3" s="39"/>
      <c r="AB3" s="39">
        <v>51.67</v>
      </c>
      <c r="AC3" s="39">
        <v>58.5208</v>
      </c>
      <c r="AD3" s="39">
        <v>58.5198</v>
      </c>
      <c r="AE3" s="39"/>
      <c r="AF3" s="39">
        <v>54.65</v>
      </c>
      <c r="AG3" s="39">
        <v>58.2201</v>
      </c>
      <c r="AH3" s="39">
        <v>58.4886</v>
      </c>
      <c r="AI3" s="39"/>
      <c r="AJ3" s="39">
        <v>61.8</v>
      </c>
      <c r="AK3" s="39">
        <v>67.2</v>
      </c>
      <c r="AL3" s="39">
        <v>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73.9734</v>
      </c>
      <c r="F4" s="34">
        <v>73.5794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69.4625</v>
      </c>
      <c r="R4" s="34">
        <v>69.3136</v>
      </c>
      <c r="T4" s="34">
        <v>84.97</v>
      </c>
      <c r="U4" s="34">
        <v>87.18</v>
      </c>
      <c r="V4" s="34">
        <v>87.2889</v>
      </c>
      <c r="W4" s="34"/>
      <c r="X4" s="34">
        <v>77.64</v>
      </c>
      <c r="Y4" s="34">
        <v>81.7517</v>
      </c>
      <c r="Z4" s="34">
        <v>81.8012</v>
      </c>
      <c r="AA4" s="34"/>
      <c r="AB4" s="34">
        <v>55.86</v>
      </c>
      <c r="AC4" s="34">
        <v>59.0687</v>
      </c>
      <c r="AD4" s="34">
        <v>59.1207</v>
      </c>
      <c r="AE4" s="34"/>
      <c r="AF4" s="34">
        <v>55.78</v>
      </c>
      <c r="AG4" s="34">
        <v>58.8294</v>
      </c>
      <c r="AH4" s="34">
        <v>59.0569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73.616</v>
      </c>
      <c r="F5" s="34">
        <v>74.0769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69.6056</v>
      </c>
      <c r="R5" s="34">
        <v>69.7152</v>
      </c>
      <c r="T5" s="34">
        <v>85.51</v>
      </c>
      <c r="U5" s="34">
        <v>86.4376</v>
      </c>
      <c r="V5" s="34">
        <v>87.3208</v>
      </c>
      <c r="W5" s="34"/>
      <c r="X5" s="34">
        <v>75.16</v>
      </c>
      <c r="Y5" s="34">
        <v>77.3883</v>
      </c>
      <c r="Z5" s="34">
        <v>82.341</v>
      </c>
      <c r="AA5" s="34"/>
      <c r="AB5" s="34">
        <v>58.42</v>
      </c>
      <c r="AC5" s="34">
        <v>59.7871</v>
      </c>
      <c r="AD5" s="34">
        <v>59.741</v>
      </c>
      <c r="AE5" s="34"/>
      <c r="AF5" s="34">
        <v>57.4</v>
      </c>
      <c r="AG5" s="34">
        <v>59.8986</v>
      </c>
      <c r="AH5" s="34">
        <v>59.6426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74.5656</v>
      </c>
      <c r="F6" s="34">
        <v>74.6909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70.1641</v>
      </c>
      <c r="R6" s="34">
        <v>70.124</v>
      </c>
      <c r="T6" s="34">
        <v>87.01</v>
      </c>
      <c r="U6" s="34">
        <v>87.3431</v>
      </c>
      <c r="V6" s="34">
        <v>87.4407</v>
      </c>
      <c r="W6" s="34"/>
      <c r="X6" s="34">
        <v>79.92</v>
      </c>
      <c r="Y6" s="34">
        <v>82.8644</v>
      </c>
      <c r="Z6" s="34">
        <v>82.879</v>
      </c>
      <c r="AA6" s="34"/>
      <c r="AB6" s="34">
        <v>58.78</v>
      </c>
      <c r="AC6" s="34">
        <v>60.2608</v>
      </c>
      <c r="AD6" s="34">
        <v>60.3896</v>
      </c>
      <c r="AE6" s="34"/>
      <c r="AF6" s="34">
        <v>57.96</v>
      </c>
      <c r="AG6" s="34">
        <v>60.0847</v>
      </c>
      <c r="AH6" s="34">
        <v>60.2276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75.2181</v>
      </c>
      <c r="F7" s="34">
        <v>75.3514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70.5184</v>
      </c>
      <c r="R7" s="34">
        <v>70.5445</v>
      </c>
      <c r="T7" s="34">
        <v>92.86</v>
      </c>
      <c r="U7" s="34">
        <v>87.7366</v>
      </c>
      <c r="V7" s="34">
        <v>87.6016</v>
      </c>
      <c r="W7" s="34"/>
      <c r="X7" s="34">
        <v>81.51</v>
      </c>
      <c r="Y7" s="34">
        <v>83.4505</v>
      </c>
      <c r="Z7" s="34">
        <v>83.4102</v>
      </c>
      <c r="AA7" s="34"/>
      <c r="AB7" s="34">
        <v>61.45</v>
      </c>
      <c r="AC7" s="34">
        <v>61.157</v>
      </c>
      <c r="AD7" s="34">
        <v>61.0801</v>
      </c>
      <c r="AE7" s="34"/>
      <c r="AF7" s="34">
        <v>61.71</v>
      </c>
      <c r="AG7" s="34">
        <v>60.8001</v>
      </c>
      <c r="AH7" s="34">
        <v>60.8168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77.108</v>
      </c>
      <c r="F8" s="34">
        <v>75.9075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71.1151</v>
      </c>
      <c r="R8" s="34">
        <v>70.9398</v>
      </c>
      <c r="T8" s="34">
        <v>109.81</v>
      </c>
      <c r="U8" s="34">
        <v>89.0538</v>
      </c>
      <c r="V8" s="34">
        <v>87.6927</v>
      </c>
      <c r="W8" s="34"/>
      <c r="X8" s="34">
        <v>93.04</v>
      </c>
      <c r="Y8" s="34">
        <v>83.9899</v>
      </c>
      <c r="Z8" s="34">
        <v>83.9278</v>
      </c>
      <c r="AA8" s="34"/>
      <c r="AB8" s="34">
        <v>72.39</v>
      </c>
      <c r="AC8" s="34">
        <v>61.8982</v>
      </c>
      <c r="AD8" s="34">
        <v>61.7131</v>
      </c>
      <c r="AE8" s="34"/>
      <c r="AF8" s="34">
        <v>73.03</v>
      </c>
      <c r="AG8" s="34">
        <v>61.9777</v>
      </c>
      <c r="AH8" s="34">
        <v>61.3971</v>
      </c>
      <c r="AI8" s="34"/>
      <c r="AJ8" s="34">
        <v>82.7</v>
      </c>
      <c r="AK8" s="34">
        <v>69.6</v>
      </c>
      <c r="AL8" s="34">
        <v>69.1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75.6268</v>
      </c>
      <c r="F9" s="34">
        <v>76.3199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71.0502</v>
      </c>
      <c r="R9" s="34">
        <v>71.3294</v>
      </c>
      <c r="T9" s="34">
        <v>88.27</v>
      </c>
      <c r="U9" s="34">
        <v>86.9435</v>
      </c>
      <c r="V9" s="34">
        <v>87.6871</v>
      </c>
      <c r="W9" s="34"/>
      <c r="X9" s="34">
        <v>103.01</v>
      </c>
      <c r="Y9" s="34">
        <v>84.4004</v>
      </c>
      <c r="Z9" s="34">
        <v>84.4293</v>
      </c>
      <c r="AA9" s="34"/>
      <c r="AB9" s="34">
        <v>67.28</v>
      </c>
      <c r="AC9" s="34">
        <v>62.1282</v>
      </c>
      <c r="AD9" s="34">
        <v>62.2526</v>
      </c>
      <c r="AE9" s="34"/>
      <c r="AF9" s="34">
        <v>63.77</v>
      </c>
      <c r="AG9" s="34">
        <v>61.6712</v>
      </c>
      <c r="AH9" s="34">
        <v>61.9544</v>
      </c>
      <c r="AI9" s="34"/>
      <c r="AJ9" s="34">
        <v>75.7</v>
      </c>
      <c r="AK9" s="34">
        <v>69.1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76.2085</v>
      </c>
      <c r="F10" s="34">
        <v>76.715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59.5</v>
      </c>
      <c r="O10" s="34"/>
      <c r="P10" s="34">
        <v>70.6</v>
      </c>
      <c r="Q10" s="34">
        <v>71.6919</v>
      </c>
      <c r="R10" s="34">
        <v>71.8058</v>
      </c>
      <c r="T10" s="34">
        <v>81.66</v>
      </c>
      <c r="U10" s="34">
        <v>88.971</v>
      </c>
      <c r="V10" s="34">
        <v>87.6233</v>
      </c>
      <c r="W10" s="34"/>
      <c r="X10" s="34">
        <v>86.44</v>
      </c>
      <c r="Y10" s="34">
        <v>84.9926</v>
      </c>
      <c r="Z10" s="34">
        <v>84.9147</v>
      </c>
      <c r="AA10" s="34"/>
      <c r="AB10" s="34">
        <v>58.39</v>
      </c>
      <c r="AC10" s="34">
        <v>62.9654</v>
      </c>
      <c r="AD10" s="34">
        <v>62.7467</v>
      </c>
      <c r="AE10" s="34"/>
      <c r="AF10" s="34">
        <v>67.66</v>
      </c>
      <c r="AG10" s="34">
        <v>62.2777</v>
      </c>
      <c r="AH10" s="34">
        <v>62.5199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78.1145</v>
      </c>
      <c r="F11" s="34">
        <v>77.1677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72.5462</v>
      </c>
      <c r="R11" s="34">
        <v>72.3366</v>
      </c>
      <c r="T11" s="34">
        <v>79.72</v>
      </c>
      <c r="U11" s="34">
        <v>87.1099</v>
      </c>
      <c r="V11" s="34">
        <v>87.4854</v>
      </c>
      <c r="W11" s="34"/>
      <c r="X11" s="34">
        <v>79.66</v>
      </c>
      <c r="Y11" s="34">
        <v>85.4783</v>
      </c>
      <c r="Z11" s="34">
        <v>85.3768</v>
      </c>
      <c r="AA11" s="34"/>
      <c r="AB11" s="34">
        <v>59.6</v>
      </c>
      <c r="AC11" s="34">
        <v>63.1295</v>
      </c>
      <c r="AD11" s="34">
        <v>63.1589</v>
      </c>
      <c r="AE11" s="34"/>
      <c r="AF11" s="34">
        <v>59.75</v>
      </c>
      <c r="AG11" s="34">
        <v>63.3864</v>
      </c>
      <c r="AH11" s="34">
        <v>63.1013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77.1131</v>
      </c>
      <c r="F12" s="34">
        <v>77.6418</v>
      </c>
      <c r="G12" s="34"/>
      <c r="H12" s="34">
        <v>71.67</v>
      </c>
      <c r="I12" s="34">
        <v>77.5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72.6823</v>
      </c>
      <c r="R12" s="34">
        <v>72.8461</v>
      </c>
      <c r="T12" s="34">
        <v>80.85</v>
      </c>
      <c r="U12" s="34">
        <v>87.9617</v>
      </c>
      <c r="V12" s="34">
        <v>87.2867</v>
      </c>
      <c r="W12" s="34"/>
      <c r="X12" s="34">
        <v>80.83</v>
      </c>
      <c r="Y12" s="34">
        <v>85.5266</v>
      </c>
      <c r="Z12" s="34">
        <v>85.8235</v>
      </c>
      <c r="AA12" s="34"/>
      <c r="AB12" s="34">
        <v>61.83</v>
      </c>
      <c r="AC12" s="34">
        <v>63.3784</v>
      </c>
      <c r="AD12" s="34">
        <v>63.5844</v>
      </c>
      <c r="AE12" s="34"/>
      <c r="AF12" s="34">
        <v>59.52</v>
      </c>
      <c r="AG12" s="34">
        <v>63.3096</v>
      </c>
      <c r="AH12" s="34">
        <v>63.6857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77.7595</v>
      </c>
      <c r="F13" s="34">
        <v>78.103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73.3837</v>
      </c>
      <c r="R13" s="34">
        <v>73.3762</v>
      </c>
      <c r="T13" s="34">
        <v>82.53</v>
      </c>
      <c r="U13" s="34">
        <v>87.6558</v>
      </c>
      <c r="V13" s="34">
        <v>87.0125</v>
      </c>
      <c r="W13" s="34"/>
      <c r="X13" s="34">
        <v>82.92</v>
      </c>
      <c r="Y13" s="34">
        <v>86.2938</v>
      </c>
      <c r="Z13" s="34">
        <v>86.2699</v>
      </c>
      <c r="AA13" s="34"/>
      <c r="AB13" s="34">
        <v>64.32</v>
      </c>
      <c r="AC13" s="34">
        <v>64.1554</v>
      </c>
      <c r="AD13" s="34">
        <v>64.1345</v>
      </c>
      <c r="AE13" s="34"/>
      <c r="AF13" s="34">
        <v>61.46</v>
      </c>
      <c r="AG13" s="34">
        <v>64.4404</v>
      </c>
      <c r="AH13" s="34">
        <v>64.2805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79.5636</v>
      </c>
      <c r="F14" s="34">
        <v>78.505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74.2221</v>
      </c>
      <c r="R14" s="34">
        <v>73.8743</v>
      </c>
      <c r="T14" s="34">
        <v>85.11</v>
      </c>
      <c r="U14" s="34">
        <v>86.0595</v>
      </c>
      <c r="V14" s="34">
        <v>86.6768</v>
      </c>
      <c r="W14" s="34"/>
      <c r="X14" s="34">
        <v>88.36</v>
      </c>
      <c r="Y14" s="34">
        <v>87.0507</v>
      </c>
      <c r="Z14" s="34">
        <v>86.693</v>
      </c>
      <c r="AA14" s="34"/>
      <c r="AB14" s="34">
        <v>72.18</v>
      </c>
      <c r="AC14" s="34">
        <v>64.8767</v>
      </c>
      <c r="AD14" s="34">
        <v>64.6824</v>
      </c>
      <c r="AE14" s="34"/>
      <c r="AF14" s="34">
        <v>67.77</v>
      </c>
      <c r="AG14" s="34">
        <v>65.3708</v>
      </c>
      <c r="AH14" s="34">
        <v>64.8635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78.3703</v>
      </c>
      <c r="F15" s="39">
        <v>78.8183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74.2851</v>
      </c>
      <c r="R15" s="39">
        <v>74.2469</v>
      </c>
      <c r="S15" s="39">
        <v>10.93</v>
      </c>
      <c r="T15" s="39">
        <v>94</v>
      </c>
      <c r="U15" s="39">
        <v>94.8336</v>
      </c>
      <c r="V15" s="39">
        <v>86.3653</v>
      </c>
      <c r="W15" s="39">
        <v>8.87</v>
      </c>
      <c r="X15" s="39">
        <v>81.83</v>
      </c>
      <c r="Y15" s="39">
        <v>87.1235</v>
      </c>
      <c r="Z15" s="39">
        <v>87.0654</v>
      </c>
      <c r="AA15" s="39">
        <v>11.89</v>
      </c>
      <c r="AB15" s="39">
        <v>57.81</v>
      </c>
      <c r="AC15" s="39">
        <v>65.0517</v>
      </c>
      <c r="AD15" s="39">
        <v>65.1447</v>
      </c>
      <c r="AE15" s="39">
        <v>13.24</v>
      </c>
      <c r="AF15" s="39">
        <v>61.88</v>
      </c>
      <c r="AG15" s="39">
        <v>65.5456</v>
      </c>
      <c r="AH15" s="39">
        <v>65.409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78.6959</v>
      </c>
      <c r="F16" s="34">
        <v>79.0887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62.7</v>
      </c>
      <c r="N16" s="34">
        <v>62.6</v>
      </c>
      <c r="O16" s="34">
        <v>6.6</v>
      </c>
      <c r="P16" s="34">
        <v>72.4</v>
      </c>
      <c r="Q16" s="34">
        <v>74.3998</v>
      </c>
      <c r="R16" s="34">
        <v>74.5763</v>
      </c>
      <c r="S16" s="34">
        <v>-0.63</v>
      </c>
      <c r="T16" s="34">
        <v>84.43</v>
      </c>
      <c r="U16" s="34">
        <v>85.7146</v>
      </c>
      <c r="V16" s="34">
        <v>86.0954</v>
      </c>
      <c r="W16" s="34">
        <v>7.54</v>
      </c>
      <c r="X16" s="34">
        <v>83.49</v>
      </c>
      <c r="Y16" s="34">
        <v>87.4012</v>
      </c>
      <c r="Z16" s="34">
        <v>87.3984</v>
      </c>
      <c r="AA16" s="34">
        <v>11.98</v>
      </c>
      <c r="AB16" s="34">
        <v>62.55</v>
      </c>
      <c r="AC16" s="34">
        <v>65.5377</v>
      </c>
      <c r="AD16" s="34">
        <v>65.6401</v>
      </c>
      <c r="AE16" s="34">
        <v>13.31</v>
      </c>
      <c r="AF16" s="34">
        <v>63.21</v>
      </c>
      <c r="AG16" s="34">
        <v>66.3472</v>
      </c>
      <c r="AH16" s="34">
        <v>65.9192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80.0851</v>
      </c>
      <c r="F17" s="34">
        <v>79.3502</v>
      </c>
      <c r="G17" s="34">
        <v>6.249145357582398</v>
      </c>
      <c r="H17" s="34">
        <v>77.7</v>
      </c>
      <c r="I17" s="34">
        <v>79.9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75.1142</v>
      </c>
      <c r="R17" s="34">
        <v>74.9272</v>
      </c>
      <c r="S17" s="34">
        <v>0.92</v>
      </c>
      <c r="T17" s="34">
        <v>86.29</v>
      </c>
      <c r="U17" s="34">
        <v>87.2438</v>
      </c>
      <c r="V17" s="34">
        <v>85.7957</v>
      </c>
      <c r="W17" s="34">
        <v>12.76</v>
      </c>
      <c r="X17" s="34">
        <v>84.75</v>
      </c>
      <c r="Y17" s="34">
        <v>87.7854</v>
      </c>
      <c r="Z17" s="34">
        <v>87.7052</v>
      </c>
      <c r="AA17" s="34">
        <v>9.94</v>
      </c>
      <c r="AB17" s="34">
        <v>64.23</v>
      </c>
      <c r="AC17" s="34">
        <v>66.2619</v>
      </c>
      <c r="AD17" s="34">
        <v>66.2177</v>
      </c>
      <c r="AE17" s="34">
        <v>9.97</v>
      </c>
      <c r="AF17" s="34">
        <v>63.12</v>
      </c>
      <c r="AG17" s="34">
        <v>66.3188</v>
      </c>
      <c r="AH17" s="34">
        <v>66.4027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79.2161</v>
      </c>
      <c r="F18" s="34">
        <v>79.5646</v>
      </c>
      <c r="G18" s="34">
        <v>6.542583192329386</v>
      </c>
      <c r="H18" s="34">
        <v>75.56</v>
      </c>
      <c r="I18" s="34">
        <v>79.1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75.0202</v>
      </c>
      <c r="R18" s="34">
        <v>75.2909</v>
      </c>
      <c r="S18" s="34">
        <v>-2.57</v>
      </c>
      <c r="T18" s="34">
        <v>84.78</v>
      </c>
      <c r="U18" s="34">
        <v>85.0669</v>
      </c>
      <c r="V18" s="34">
        <v>85.4043</v>
      </c>
      <c r="W18" s="34">
        <v>6.64</v>
      </c>
      <c r="X18" s="34">
        <v>85.23</v>
      </c>
      <c r="Y18" s="34">
        <v>87.9946</v>
      </c>
      <c r="Z18" s="34">
        <v>87.9865</v>
      </c>
      <c r="AA18" s="34">
        <v>11.19</v>
      </c>
      <c r="AB18" s="34">
        <v>65.36</v>
      </c>
      <c r="AC18" s="34">
        <v>66.8371</v>
      </c>
      <c r="AD18" s="34">
        <v>66.7993</v>
      </c>
      <c r="AE18" s="34">
        <v>11.65</v>
      </c>
      <c r="AF18" s="34">
        <v>64.72</v>
      </c>
      <c r="AG18" s="34">
        <v>66.831</v>
      </c>
      <c r="AH18" s="34">
        <v>66.8797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79.8644</v>
      </c>
      <c r="F19" s="34">
        <v>79.7293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75.8427</v>
      </c>
      <c r="R19" s="34">
        <v>75.6902</v>
      </c>
      <c r="S19" s="34">
        <v>-2.36</v>
      </c>
      <c r="T19" s="34">
        <v>90.67</v>
      </c>
      <c r="U19" s="34">
        <v>85.8455</v>
      </c>
      <c r="V19" s="34">
        <v>84.9461</v>
      </c>
      <c r="W19" s="34">
        <v>5.57</v>
      </c>
      <c r="X19" s="34">
        <v>86.05</v>
      </c>
      <c r="Y19" s="34">
        <v>88.2213</v>
      </c>
      <c r="Z19" s="34">
        <v>88.248</v>
      </c>
      <c r="AA19" s="34">
        <v>9.7</v>
      </c>
      <c r="AB19" s="34">
        <v>67.41</v>
      </c>
      <c r="AC19" s="34">
        <v>67.3365</v>
      </c>
      <c r="AD19" s="34">
        <v>67.3662</v>
      </c>
      <c r="AE19" s="34">
        <v>10.86</v>
      </c>
      <c r="AF19" s="34">
        <v>68.41</v>
      </c>
      <c r="AG19" s="34">
        <v>67.3972</v>
      </c>
      <c r="AH19" s="34">
        <v>67.3613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79.8976</v>
      </c>
      <c r="F20" s="34">
        <v>79.8953</v>
      </c>
      <c r="G20" s="34">
        <v>-1.0054064308071728</v>
      </c>
      <c r="H20" s="34">
        <v>104.37</v>
      </c>
      <c r="I20" s="34">
        <v>80.7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76.0611</v>
      </c>
      <c r="R20" s="34">
        <v>76.0906</v>
      </c>
      <c r="S20" s="34">
        <v>-8.52</v>
      </c>
      <c r="T20" s="34">
        <v>100.45</v>
      </c>
      <c r="U20" s="34">
        <v>83.1517</v>
      </c>
      <c r="V20" s="34">
        <v>84.4926</v>
      </c>
      <c r="W20" s="34">
        <v>4.26</v>
      </c>
      <c r="X20" s="34">
        <v>97.01</v>
      </c>
      <c r="Y20" s="34">
        <v>88.4603</v>
      </c>
      <c r="Z20" s="34">
        <v>88.4977</v>
      </c>
      <c r="AA20" s="34">
        <v>7.75</v>
      </c>
      <c r="AB20" s="34">
        <v>78</v>
      </c>
      <c r="AC20" s="34">
        <v>67.8133</v>
      </c>
      <c r="AD20" s="34">
        <v>68.0069</v>
      </c>
      <c r="AE20" s="34">
        <v>7.87</v>
      </c>
      <c r="AF20" s="34">
        <v>78.78</v>
      </c>
      <c r="AG20" s="34">
        <v>67.6076</v>
      </c>
      <c r="AH20" s="34">
        <v>67.8502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79.6803</v>
      </c>
      <c r="F21" s="34">
        <v>80.1172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65.5</v>
      </c>
      <c r="N21" s="34">
        <v>65.4</v>
      </c>
      <c r="O21" s="34">
        <v>8.7</v>
      </c>
      <c r="P21" s="34">
        <v>78.6</v>
      </c>
      <c r="Q21" s="34">
        <v>76.4259</v>
      </c>
      <c r="R21" s="34">
        <v>76.4873</v>
      </c>
      <c r="S21" s="34">
        <v>-1.99</v>
      </c>
      <c r="T21" s="34">
        <v>86.52</v>
      </c>
      <c r="U21" s="34">
        <v>84.589</v>
      </c>
      <c r="V21" s="34">
        <v>84.1088</v>
      </c>
      <c r="W21" s="34">
        <v>5.91</v>
      </c>
      <c r="X21" s="34">
        <v>109.1</v>
      </c>
      <c r="Y21" s="34">
        <v>88.439</v>
      </c>
      <c r="Z21" s="34">
        <v>88.7499</v>
      </c>
      <c r="AA21" s="34">
        <v>11.72</v>
      </c>
      <c r="AB21" s="34">
        <v>75.16</v>
      </c>
      <c r="AC21" s="34">
        <v>68.7207</v>
      </c>
      <c r="AD21" s="34">
        <v>68.8076</v>
      </c>
      <c r="AE21" s="34">
        <v>11.54</v>
      </c>
      <c r="AF21" s="34">
        <v>71.13</v>
      </c>
      <c r="AG21" s="34">
        <v>68.2445</v>
      </c>
      <c r="AH21" s="34">
        <v>68.3569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80.9803</v>
      </c>
      <c r="F22" s="34">
        <v>80.4353</v>
      </c>
      <c r="G22" s="34">
        <v>8.95562770562771</v>
      </c>
      <c r="H22" s="34">
        <v>80.54</v>
      </c>
      <c r="I22" s="34">
        <v>80.4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76.8525</v>
      </c>
      <c r="R22" s="34">
        <v>76.9241</v>
      </c>
      <c r="S22" s="34">
        <v>-7.82</v>
      </c>
      <c r="T22" s="34">
        <v>75.27</v>
      </c>
      <c r="U22" s="34">
        <v>82.3635</v>
      </c>
      <c r="V22" s="34">
        <v>83.8196</v>
      </c>
      <c r="W22" s="34">
        <v>4.13</v>
      </c>
      <c r="X22" s="34">
        <v>90.01</v>
      </c>
      <c r="Y22" s="34">
        <v>89.0196</v>
      </c>
      <c r="Z22" s="34">
        <v>89.0147</v>
      </c>
      <c r="AA22" s="34">
        <v>13.22</v>
      </c>
      <c r="AB22" s="34">
        <v>66.11</v>
      </c>
      <c r="AC22" s="34">
        <v>72.2214</v>
      </c>
      <c r="AD22" s="34">
        <v>69.7841</v>
      </c>
      <c r="AE22" s="34">
        <v>11.1</v>
      </c>
      <c r="AF22" s="34">
        <v>75.17</v>
      </c>
      <c r="AG22" s="34">
        <v>69.0655</v>
      </c>
      <c r="AH22" s="34">
        <v>68.874</v>
      </c>
      <c r="AI22" s="34">
        <v>6.6</v>
      </c>
      <c r="AJ22" s="34">
        <v>73.3</v>
      </c>
      <c r="AK22" s="34">
        <v>73.4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79.9788</v>
      </c>
      <c r="F23" s="34">
        <v>80.8636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77.1673</v>
      </c>
      <c r="R23" s="34">
        <v>77.4454</v>
      </c>
      <c r="S23" s="34">
        <v>-5.13</v>
      </c>
      <c r="T23" s="34">
        <v>75.63</v>
      </c>
      <c r="U23" s="34">
        <v>83.9499</v>
      </c>
      <c r="V23" s="34">
        <v>83.6384</v>
      </c>
      <c r="W23" s="34">
        <v>3.45</v>
      </c>
      <c r="X23" s="34">
        <v>82.41</v>
      </c>
      <c r="Y23" s="34">
        <v>88.9829</v>
      </c>
      <c r="Z23" s="34">
        <v>89.2899</v>
      </c>
      <c r="AA23" s="34">
        <v>14.94</v>
      </c>
      <c r="AB23" s="34">
        <v>68.51</v>
      </c>
      <c r="AC23" s="34">
        <v>72.8515</v>
      </c>
      <c r="AD23" s="34">
        <v>70.8771</v>
      </c>
      <c r="AE23" s="34">
        <v>8.17</v>
      </c>
      <c r="AF23" s="34">
        <v>64.64</v>
      </c>
      <c r="AG23" s="34">
        <v>68.707</v>
      </c>
      <c r="AH23" s="34">
        <v>69.4062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81.6259</v>
      </c>
      <c r="F24" s="34">
        <v>81.3749</v>
      </c>
      <c r="G24" s="34">
        <v>7.241523650062784</v>
      </c>
      <c r="H24" s="34">
        <v>76.86</v>
      </c>
      <c r="I24" s="34">
        <v>81.8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78.3031</v>
      </c>
      <c r="R24" s="34">
        <v>78.0308</v>
      </c>
      <c r="S24" s="34">
        <v>-4.61</v>
      </c>
      <c r="T24" s="34">
        <v>77.12</v>
      </c>
      <c r="U24" s="34">
        <v>83.3864</v>
      </c>
      <c r="V24" s="34">
        <v>83.5139</v>
      </c>
      <c r="W24" s="34">
        <v>6.37</v>
      </c>
      <c r="X24" s="34">
        <v>85.99</v>
      </c>
      <c r="Y24" s="34">
        <v>90.0494</v>
      </c>
      <c r="Z24" s="34">
        <v>89.5556</v>
      </c>
      <c r="AA24" s="34">
        <v>16.49</v>
      </c>
      <c r="AB24" s="34">
        <v>72.02</v>
      </c>
      <c r="AC24" s="34">
        <v>73.3578</v>
      </c>
      <c r="AD24" s="34">
        <v>71.946</v>
      </c>
      <c r="AE24" s="34">
        <v>12.06</v>
      </c>
      <c r="AF24" s="34">
        <v>66.69</v>
      </c>
      <c r="AG24" s="34">
        <v>70.5224</v>
      </c>
      <c r="AH24" s="34">
        <v>69.9606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82.6883</v>
      </c>
      <c r="F25" s="34">
        <v>81.8531</v>
      </c>
      <c r="G25" s="34">
        <v>6.997245179063379</v>
      </c>
      <c r="H25" s="34">
        <v>77.68</v>
      </c>
      <c r="I25" s="34">
        <v>82</v>
      </c>
      <c r="J25" s="34">
        <v>82.1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78.8907</v>
      </c>
      <c r="R25" s="34">
        <v>78.5099</v>
      </c>
      <c r="S25" s="34">
        <v>-5.45</v>
      </c>
      <c r="T25" s="34">
        <v>78.04</v>
      </c>
      <c r="U25" s="34">
        <v>83.0423</v>
      </c>
      <c r="V25" s="34">
        <v>83.4178</v>
      </c>
      <c r="W25" s="34">
        <v>3.48</v>
      </c>
      <c r="X25" s="34">
        <v>85.81</v>
      </c>
      <c r="Y25" s="34">
        <v>90.0003</v>
      </c>
      <c r="Z25" s="34">
        <v>89.7722</v>
      </c>
      <c r="AA25" s="34">
        <v>15.43</v>
      </c>
      <c r="AB25" s="34">
        <v>74.24</v>
      </c>
      <c r="AC25" s="34">
        <v>73.9844</v>
      </c>
      <c r="AD25" s="34">
        <v>72.8891</v>
      </c>
      <c r="AE25" s="34">
        <v>9.07</v>
      </c>
      <c r="AF25" s="34">
        <v>67.04</v>
      </c>
      <c r="AG25" s="34">
        <v>70.5827</v>
      </c>
      <c r="AH25" s="34">
        <v>70.5043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81.2629</v>
      </c>
      <c r="F26" s="34">
        <v>82.1983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78.6949</v>
      </c>
      <c r="R26" s="34">
        <v>78.8389</v>
      </c>
      <c r="S26" s="34">
        <v>-4.32</v>
      </c>
      <c r="T26" s="34">
        <v>81.43</v>
      </c>
      <c r="U26" s="34">
        <v>83.9497</v>
      </c>
      <c r="V26" s="34">
        <v>83.3485</v>
      </c>
      <c r="W26" s="34">
        <v>1.65</v>
      </c>
      <c r="X26" s="34">
        <v>89.81</v>
      </c>
      <c r="Y26" s="34">
        <v>89.841</v>
      </c>
      <c r="Z26" s="34">
        <v>89.9413</v>
      </c>
      <c r="AA26" s="34">
        <v>13.08</v>
      </c>
      <c r="AB26" s="34">
        <v>81.62</v>
      </c>
      <c r="AC26" s="34">
        <v>74.2798</v>
      </c>
      <c r="AD26" s="34">
        <v>73.7492</v>
      </c>
      <c r="AE26" s="34">
        <v>7.85</v>
      </c>
      <c r="AF26" s="34">
        <v>73.09</v>
      </c>
      <c r="AG26" s="34">
        <v>70.863</v>
      </c>
      <c r="AH26" s="34">
        <v>71.0355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83.4117</v>
      </c>
      <c r="F27" s="39">
        <v>82.3993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79.1</v>
      </c>
      <c r="R27" s="39">
        <v>79.163</v>
      </c>
      <c r="S27" s="39">
        <v>-9.48</v>
      </c>
      <c r="T27" s="39">
        <v>85.09</v>
      </c>
      <c r="U27" s="39">
        <v>84.1054</v>
      </c>
      <c r="V27" s="39">
        <v>83.2191</v>
      </c>
      <c r="W27" s="39">
        <v>4.28</v>
      </c>
      <c r="X27" s="39">
        <v>85.34</v>
      </c>
      <c r="Y27" s="39">
        <v>90.3424</v>
      </c>
      <c r="Z27" s="39">
        <v>90.0855</v>
      </c>
      <c r="AA27" s="39">
        <v>16.36</v>
      </c>
      <c r="AB27" s="39">
        <v>67.27</v>
      </c>
      <c r="AC27" s="39">
        <v>75.2384</v>
      </c>
      <c r="AD27" s="39">
        <v>74.5788</v>
      </c>
      <c r="AE27" s="39">
        <v>9.7</v>
      </c>
      <c r="AF27" s="39">
        <v>67.88</v>
      </c>
      <c r="AG27" s="39">
        <v>71.8624</v>
      </c>
      <c r="AH27" s="39">
        <v>71.5697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82.453</v>
      </c>
      <c r="F28" s="34">
        <v>82.5211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79.4685</v>
      </c>
      <c r="R28" s="34">
        <v>79.5476</v>
      </c>
      <c r="S28" s="34">
        <v>-1.8</v>
      </c>
      <c r="T28" s="34">
        <v>82.91</v>
      </c>
      <c r="U28" s="34">
        <v>83.8513</v>
      </c>
      <c r="V28" s="34">
        <v>82.9629</v>
      </c>
      <c r="W28" s="34">
        <v>3.2</v>
      </c>
      <c r="X28" s="34">
        <v>86.16</v>
      </c>
      <c r="Y28" s="34">
        <v>90.0262</v>
      </c>
      <c r="Z28" s="34">
        <v>90.2098</v>
      </c>
      <c r="AA28" s="34">
        <v>16.56</v>
      </c>
      <c r="AB28" s="34">
        <v>72.91</v>
      </c>
      <c r="AC28" s="34">
        <v>75.7995</v>
      </c>
      <c r="AD28" s="34">
        <v>75.2749</v>
      </c>
      <c r="AE28" s="34">
        <v>8.03</v>
      </c>
      <c r="AF28" s="34">
        <v>68.29</v>
      </c>
      <c r="AG28" s="34">
        <v>71.7756</v>
      </c>
      <c r="AH28" s="34">
        <v>72.1056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81.6788</v>
      </c>
      <c r="F29" s="34">
        <v>82.7039</v>
      </c>
      <c r="G29" s="34">
        <v>0.5791505791505828</v>
      </c>
      <c r="H29" s="34">
        <v>78.15</v>
      </c>
      <c r="I29" s="34">
        <v>82.8</v>
      </c>
      <c r="J29" s="34">
        <v>83.7</v>
      </c>
      <c r="K29" s="34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77.8227</v>
      </c>
      <c r="R29" s="34">
        <v>79.994</v>
      </c>
      <c r="S29" s="34">
        <v>-6.63</v>
      </c>
      <c r="T29" s="34">
        <v>80.57</v>
      </c>
      <c r="U29" s="34">
        <v>81.5986</v>
      </c>
      <c r="V29" s="34">
        <v>82.6559</v>
      </c>
      <c r="W29" s="34">
        <v>2.75</v>
      </c>
      <c r="X29" s="34">
        <v>87.08</v>
      </c>
      <c r="Y29" s="34">
        <v>90.1167</v>
      </c>
      <c r="Z29" s="34">
        <v>90.338</v>
      </c>
      <c r="AA29" s="34">
        <v>14</v>
      </c>
      <c r="AB29" s="34">
        <v>73.21</v>
      </c>
      <c r="AC29" s="34">
        <v>75.7442</v>
      </c>
      <c r="AD29" s="34">
        <v>75.9107</v>
      </c>
      <c r="AE29" s="34">
        <v>8.62</v>
      </c>
      <c r="AF29" s="34">
        <v>68.56</v>
      </c>
      <c r="AG29" s="34">
        <v>72.1797</v>
      </c>
      <c r="AH29" s="34">
        <v>72.6709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83.5247</v>
      </c>
      <c r="F30" s="34">
        <v>83.0102</v>
      </c>
      <c r="G30" s="34">
        <v>7.05399682371625</v>
      </c>
      <c r="H30" s="34">
        <v>80.89</v>
      </c>
      <c r="I30" s="34">
        <v>83.9</v>
      </c>
      <c r="J30" s="34">
        <v>84.1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79.3032</v>
      </c>
      <c r="R30" s="34">
        <v>80.4492</v>
      </c>
      <c r="S30" s="34">
        <v>-2.86</v>
      </c>
      <c r="T30" s="34">
        <v>82.35</v>
      </c>
      <c r="U30" s="34">
        <v>81.6938</v>
      </c>
      <c r="V30" s="34">
        <v>82.4586</v>
      </c>
      <c r="W30" s="34">
        <v>3.2</v>
      </c>
      <c r="X30" s="34">
        <v>87.96</v>
      </c>
      <c r="Y30" s="34">
        <v>90.5025</v>
      </c>
      <c r="Z30" s="34">
        <v>90.4828</v>
      </c>
      <c r="AA30" s="34">
        <v>16.82</v>
      </c>
      <c r="AB30" s="34">
        <v>76.35</v>
      </c>
      <c r="AC30" s="34">
        <v>77.0677</v>
      </c>
      <c r="AD30" s="34">
        <v>76.6389</v>
      </c>
      <c r="AE30" s="34">
        <v>10.53</v>
      </c>
      <c r="AF30" s="34">
        <v>71.53</v>
      </c>
      <c r="AG30" s="34">
        <v>73.661</v>
      </c>
      <c r="AH30" s="34">
        <v>73.2685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83.8298</v>
      </c>
      <c r="F31" s="34">
        <v>83.3981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79.7342</v>
      </c>
      <c r="R31" s="34">
        <v>80.841</v>
      </c>
      <c r="S31" s="34">
        <v>-5.65</v>
      </c>
      <c r="T31" s="34">
        <v>85.54</v>
      </c>
      <c r="U31" s="34">
        <v>81.4674</v>
      </c>
      <c r="V31" s="34">
        <v>82.4408</v>
      </c>
      <c r="W31" s="34">
        <v>2.94</v>
      </c>
      <c r="X31" s="34">
        <v>88.58</v>
      </c>
      <c r="Y31" s="34">
        <v>90.6063</v>
      </c>
      <c r="Z31" s="34">
        <v>90.6309</v>
      </c>
      <c r="AA31" s="34">
        <v>14.73</v>
      </c>
      <c r="AB31" s="34">
        <v>77.34</v>
      </c>
      <c r="AC31" s="34">
        <v>77.3767</v>
      </c>
      <c r="AD31" s="34">
        <v>77.3532</v>
      </c>
      <c r="AE31" s="34">
        <v>9.2</v>
      </c>
      <c r="AF31" s="34">
        <v>74.7</v>
      </c>
      <c r="AG31" s="34">
        <v>73.6542</v>
      </c>
      <c r="AH31" s="34">
        <v>73.8696</v>
      </c>
      <c r="AI31" s="34">
        <v>6.7</v>
      </c>
      <c r="AJ31" s="34">
        <v>79.8</v>
      </c>
      <c r="AK31" s="34">
        <v>77.8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82.7503</v>
      </c>
      <c r="F32" s="34">
        <v>83.8584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80.3716</v>
      </c>
      <c r="R32" s="34">
        <v>81.239</v>
      </c>
      <c r="S32" s="34">
        <v>-1.03</v>
      </c>
      <c r="T32" s="34">
        <v>99.42</v>
      </c>
      <c r="U32" s="34">
        <v>83.0873</v>
      </c>
      <c r="V32" s="34">
        <v>82.5417</v>
      </c>
      <c r="W32" s="34">
        <v>2.44</v>
      </c>
      <c r="X32" s="34">
        <v>99.38</v>
      </c>
      <c r="Y32" s="34">
        <v>90.6376</v>
      </c>
      <c r="Z32" s="34">
        <v>90.7818</v>
      </c>
      <c r="AA32" s="34">
        <v>15.18</v>
      </c>
      <c r="AB32" s="34">
        <v>89.84</v>
      </c>
      <c r="AC32" s="34">
        <v>78.0551</v>
      </c>
      <c r="AD32" s="34">
        <v>78.066</v>
      </c>
      <c r="AE32" s="34">
        <v>9.33</v>
      </c>
      <c r="AF32" s="34">
        <v>86.13</v>
      </c>
      <c r="AG32" s="34">
        <v>74.1882</v>
      </c>
      <c r="AH32" s="34">
        <v>74.4861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84.7744</v>
      </c>
      <c r="F33" s="34">
        <v>84.4032</v>
      </c>
      <c r="G33" s="34">
        <v>11.094365870623687</v>
      </c>
      <c r="H33" s="34">
        <v>95.83</v>
      </c>
      <c r="I33" s="34">
        <v>86</v>
      </c>
      <c r="J33" s="34">
        <v>85.9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81.2019</v>
      </c>
      <c r="R33" s="34">
        <v>81.7062</v>
      </c>
      <c r="S33" s="34">
        <v>-1.31</v>
      </c>
      <c r="T33" s="34">
        <v>85.39</v>
      </c>
      <c r="U33" s="34">
        <v>82.8317</v>
      </c>
      <c r="V33" s="34">
        <v>82.6525</v>
      </c>
      <c r="W33" s="34">
        <v>5.45</v>
      </c>
      <c r="X33" s="34">
        <v>115.04</v>
      </c>
      <c r="Y33" s="34">
        <v>91.3983</v>
      </c>
      <c r="Z33" s="34">
        <v>90.9234</v>
      </c>
      <c r="AA33" s="34">
        <v>15.97</v>
      </c>
      <c r="AB33" s="34">
        <v>87.17</v>
      </c>
      <c r="AC33" s="34">
        <v>79.1312</v>
      </c>
      <c r="AD33" s="34">
        <v>78.7673</v>
      </c>
      <c r="AE33" s="34">
        <v>11.1</v>
      </c>
      <c r="AF33" s="34">
        <v>79.02</v>
      </c>
      <c r="AG33" s="34">
        <v>75.2954</v>
      </c>
      <c r="AH33" s="34">
        <v>75.1273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85.5495</v>
      </c>
      <c r="F34" s="34">
        <v>84.9284</v>
      </c>
      <c r="G34" s="34">
        <v>6.481251552023837</v>
      </c>
      <c r="H34" s="34">
        <v>85.76</v>
      </c>
      <c r="I34" s="34">
        <v>87.3</v>
      </c>
      <c r="J34" s="34">
        <v>86.5</v>
      </c>
      <c r="K34" s="34">
        <v>9.617918313570483</v>
      </c>
      <c r="L34" s="34">
        <v>83.2</v>
      </c>
      <c r="M34" s="34">
        <v>73</v>
      </c>
      <c r="N34" s="34">
        <v>73.2</v>
      </c>
      <c r="O34" s="34">
        <v>7.1</v>
      </c>
      <c r="P34" s="34">
        <v>81.4</v>
      </c>
      <c r="Q34" s="34">
        <v>82.0117</v>
      </c>
      <c r="R34" s="34">
        <v>82.1686</v>
      </c>
      <c r="S34" s="34">
        <v>-0.89</v>
      </c>
      <c r="T34" s="34">
        <v>74.61</v>
      </c>
      <c r="U34" s="34">
        <v>82.6005</v>
      </c>
      <c r="V34" s="34">
        <v>82.753</v>
      </c>
      <c r="W34" s="34">
        <v>0.53</v>
      </c>
      <c r="X34" s="34">
        <v>90.49</v>
      </c>
      <c r="Y34" s="34">
        <v>91.0103</v>
      </c>
      <c r="Z34" s="34">
        <v>91.0338</v>
      </c>
      <c r="AA34" s="34">
        <v>9.09</v>
      </c>
      <c r="AB34" s="34">
        <v>72.11</v>
      </c>
      <c r="AC34" s="34">
        <v>79.2428</v>
      </c>
      <c r="AD34" s="34">
        <v>79.3598</v>
      </c>
      <c r="AE34" s="34">
        <v>10.06</v>
      </c>
      <c r="AF34" s="34">
        <v>82.74</v>
      </c>
      <c r="AG34" s="34">
        <v>75.9836</v>
      </c>
      <c r="AH34" s="34">
        <v>75.7673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84.9975</v>
      </c>
      <c r="F35" s="34">
        <v>85.2854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82.268</v>
      </c>
      <c r="R35" s="34">
        <v>82.5763</v>
      </c>
      <c r="S35" s="34">
        <v>-0.85</v>
      </c>
      <c r="T35" s="34">
        <v>74.98</v>
      </c>
      <c r="U35" s="34">
        <v>82.5603</v>
      </c>
      <c r="V35" s="34">
        <v>82.8966</v>
      </c>
      <c r="W35" s="34">
        <v>4.24</v>
      </c>
      <c r="X35" s="34">
        <v>85.9</v>
      </c>
      <c r="Y35" s="34">
        <v>91.3</v>
      </c>
      <c r="Z35" s="34">
        <v>91.122</v>
      </c>
      <c r="AA35" s="34">
        <v>9.44</v>
      </c>
      <c r="AB35" s="34">
        <v>74.97</v>
      </c>
      <c r="AC35" s="34">
        <v>79.8574</v>
      </c>
      <c r="AD35" s="34">
        <v>79.9979</v>
      </c>
      <c r="AE35" s="34">
        <v>12.2</v>
      </c>
      <c r="AF35" s="34">
        <v>72.53</v>
      </c>
      <c r="AG35" s="34">
        <v>76.6266</v>
      </c>
      <c r="AH35" s="34">
        <v>76.3886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85.9369</v>
      </c>
      <c r="F36" s="34">
        <v>85.5027</v>
      </c>
      <c r="G36" s="34">
        <v>8.56102003642987</v>
      </c>
      <c r="H36" s="34">
        <v>83.44</v>
      </c>
      <c r="I36" s="34">
        <v>87.4</v>
      </c>
      <c r="J36" s="34">
        <v>87.5</v>
      </c>
      <c r="K36" s="34">
        <v>21.89265536723164</v>
      </c>
      <c r="L36" s="34">
        <v>86.3</v>
      </c>
      <c r="M36" s="34">
        <v>74.6</v>
      </c>
      <c r="N36" s="34">
        <v>74.5</v>
      </c>
      <c r="O36" s="34">
        <v>5.7</v>
      </c>
      <c r="P36" s="34">
        <v>77.8</v>
      </c>
      <c r="Q36" s="34">
        <v>82.8044</v>
      </c>
      <c r="R36" s="34">
        <v>82.9719</v>
      </c>
      <c r="S36" s="34">
        <v>-1.22</v>
      </c>
      <c r="T36" s="34">
        <v>76.17</v>
      </c>
      <c r="U36" s="34">
        <v>82.5993</v>
      </c>
      <c r="V36" s="34">
        <v>83.1227</v>
      </c>
      <c r="W36" s="34">
        <v>0.16</v>
      </c>
      <c r="X36" s="34">
        <v>86.12</v>
      </c>
      <c r="Y36" s="34">
        <v>91.0311</v>
      </c>
      <c r="Z36" s="34">
        <v>91.2083</v>
      </c>
      <c r="AA36" s="34">
        <v>10.69</v>
      </c>
      <c r="AB36" s="34">
        <v>79.72</v>
      </c>
      <c r="AC36" s="34">
        <v>80.9417</v>
      </c>
      <c r="AD36" s="34">
        <v>80.718</v>
      </c>
      <c r="AE36" s="34">
        <v>8.91</v>
      </c>
      <c r="AF36" s="34">
        <v>72.63</v>
      </c>
      <c r="AG36" s="34">
        <v>76.8401</v>
      </c>
      <c r="AH36" s="34">
        <v>76.9997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85.3134</v>
      </c>
      <c r="F37" s="34">
        <v>85.7906</v>
      </c>
      <c r="G37" s="34">
        <v>0.9912461380020545</v>
      </c>
      <c r="H37" s="34">
        <v>78.45</v>
      </c>
      <c r="I37" s="34">
        <v>87.7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83.0174</v>
      </c>
      <c r="R37" s="34">
        <v>83.4273</v>
      </c>
      <c r="S37" s="34">
        <v>-1.06</v>
      </c>
      <c r="T37" s="34">
        <v>77.21</v>
      </c>
      <c r="U37" s="34">
        <v>83.5837</v>
      </c>
      <c r="V37" s="34">
        <v>83.4263</v>
      </c>
      <c r="W37" s="34">
        <v>0.16</v>
      </c>
      <c r="X37" s="34">
        <v>85.95</v>
      </c>
      <c r="Y37" s="34">
        <v>91.0483</v>
      </c>
      <c r="Z37" s="34">
        <v>91.3194</v>
      </c>
      <c r="AA37" s="34">
        <v>7.96</v>
      </c>
      <c r="AB37" s="34">
        <v>80.16</v>
      </c>
      <c r="AC37" s="34">
        <v>81.342</v>
      </c>
      <c r="AD37" s="34">
        <v>81.383</v>
      </c>
      <c r="AE37" s="34">
        <v>8.9</v>
      </c>
      <c r="AF37" s="34">
        <v>73.01</v>
      </c>
      <c r="AG37" s="34">
        <v>77.255</v>
      </c>
      <c r="AH37" s="34">
        <v>77.6295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85.3267</v>
      </c>
      <c r="F38" s="34">
        <v>86.3236</v>
      </c>
      <c r="G38" s="34">
        <v>8.314350797266524</v>
      </c>
      <c r="H38" s="34">
        <v>85.59</v>
      </c>
      <c r="I38" s="34">
        <v>88.8</v>
      </c>
      <c r="J38" s="34">
        <v>88.6</v>
      </c>
      <c r="K38" s="34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83.5745</v>
      </c>
      <c r="R38" s="34">
        <v>84.0495</v>
      </c>
      <c r="S38" s="34">
        <v>0</v>
      </c>
      <c r="T38" s="34">
        <v>81.42</v>
      </c>
      <c r="U38" s="34">
        <v>83.5664</v>
      </c>
      <c r="V38" s="34">
        <v>83.771</v>
      </c>
      <c r="W38" s="34">
        <v>0.73</v>
      </c>
      <c r="X38" s="34">
        <v>90.47</v>
      </c>
      <c r="Y38" s="34">
        <v>91.0345</v>
      </c>
      <c r="Z38" s="34">
        <v>91.4851</v>
      </c>
      <c r="AA38" s="34">
        <v>10.26</v>
      </c>
      <c r="AB38" s="34">
        <v>90</v>
      </c>
      <c r="AC38" s="34">
        <v>81.9808</v>
      </c>
      <c r="AD38" s="34">
        <v>82.0359</v>
      </c>
      <c r="AE38" s="34">
        <v>9.53</v>
      </c>
      <c r="AF38" s="34">
        <v>80.05</v>
      </c>
      <c r="AG38" s="34">
        <v>77.8028</v>
      </c>
      <c r="AH38" s="34">
        <v>78.3064</v>
      </c>
      <c r="AI38" s="34">
        <v>11.4</v>
      </c>
      <c r="AJ38" s="34">
        <v>84.1</v>
      </c>
      <c r="AK38" s="34">
        <v>82.6</v>
      </c>
      <c r="AL38" s="34">
        <v>82.3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87.9883</v>
      </c>
      <c r="F39" s="39">
        <v>87.0423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85.0693</v>
      </c>
      <c r="R39" s="39">
        <v>84.805</v>
      </c>
      <c r="S39" s="39">
        <v>-0.01</v>
      </c>
      <c r="T39" s="39">
        <v>85.08</v>
      </c>
      <c r="U39" s="39">
        <v>84.3355</v>
      </c>
      <c r="V39" s="39">
        <v>84.1405</v>
      </c>
      <c r="W39" s="39">
        <v>0.41</v>
      </c>
      <c r="X39" s="39">
        <v>85.68</v>
      </c>
      <c r="Y39" s="39">
        <v>91.4637</v>
      </c>
      <c r="Z39" s="39">
        <v>91.7153</v>
      </c>
      <c r="AA39" s="39">
        <v>9.08</v>
      </c>
      <c r="AB39" s="39">
        <v>73.37</v>
      </c>
      <c r="AC39" s="39">
        <v>82.6628</v>
      </c>
      <c r="AD39" s="39">
        <v>82.7728</v>
      </c>
      <c r="AE39" s="39">
        <v>9.84</v>
      </c>
      <c r="AF39" s="39">
        <v>74.56</v>
      </c>
      <c r="AG39" s="39">
        <v>79.2347</v>
      </c>
      <c r="AH39" s="39">
        <v>79.0242</v>
      </c>
      <c r="AI39" s="39">
        <v>8.4</v>
      </c>
      <c r="AJ39" s="39">
        <v>78</v>
      </c>
      <c r="AK39" s="39">
        <v>82.9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87.9496</v>
      </c>
      <c r="F40" s="34">
        <v>87.7386</v>
      </c>
      <c r="G40" s="34">
        <v>7.6952141057934496</v>
      </c>
      <c r="H40" s="34">
        <v>85.51</v>
      </c>
      <c r="I40" s="34">
        <v>89.4</v>
      </c>
      <c r="J40" s="34">
        <v>89.7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85.6582</v>
      </c>
      <c r="R40" s="34">
        <v>85.4866</v>
      </c>
      <c r="S40" s="34">
        <v>0.43</v>
      </c>
      <c r="T40" s="34">
        <v>83.27</v>
      </c>
      <c r="U40" s="34">
        <v>84.4337</v>
      </c>
      <c r="V40" s="34">
        <v>84.5274</v>
      </c>
      <c r="W40" s="34">
        <v>3.19</v>
      </c>
      <c r="X40" s="34">
        <v>88.91</v>
      </c>
      <c r="Y40" s="34">
        <v>92.3653</v>
      </c>
      <c r="Z40" s="34">
        <v>91.9756</v>
      </c>
      <c r="AA40" s="34">
        <v>9.89</v>
      </c>
      <c r="AB40" s="34">
        <v>80.12</v>
      </c>
      <c r="AC40" s="34">
        <v>83.5923</v>
      </c>
      <c r="AD40" s="34">
        <v>83.5963</v>
      </c>
      <c r="AE40" s="34">
        <v>11.52</v>
      </c>
      <c r="AF40" s="34">
        <v>76.15</v>
      </c>
      <c r="AG40" s="34">
        <v>80.0038</v>
      </c>
      <c r="AH40" s="34">
        <v>79.7436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87.7016</v>
      </c>
      <c r="F41" s="34">
        <v>88.283</v>
      </c>
      <c r="G41" s="34">
        <v>12.476007677543185</v>
      </c>
      <c r="H41" s="34">
        <v>87.9</v>
      </c>
      <c r="I41" s="34">
        <v>90.6</v>
      </c>
      <c r="J41" s="34">
        <v>90.2</v>
      </c>
      <c r="K41" s="34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86.0302</v>
      </c>
      <c r="R41" s="34">
        <v>86.0393</v>
      </c>
      <c r="S41" s="34">
        <v>2.84</v>
      </c>
      <c r="T41" s="34">
        <v>82.86</v>
      </c>
      <c r="U41" s="34">
        <v>83.6923</v>
      </c>
      <c r="V41" s="34">
        <v>84.9923</v>
      </c>
      <c r="W41" s="34">
        <v>2.88</v>
      </c>
      <c r="X41" s="34">
        <v>89.59</v>
      </c>
      <c r="Y41" s="34">
        <v>92.3915</v>
      </c>
      <c r="Z41" s="34">
        <v>92.2154</v>
      </c>
      <c r="AA41" s="34">
        <v>12.76</v>
      </c>
      <c r="AB41" s="34">
        <v>82.56</v>
      </c>
      <c r="AC41" s="34">
        <v>84.5449</v>
      </c>
      <c r="AD41" s="34">
        <v>84.422</v>
      </c>
      <c r="AE41" s="34">
        <v>11.9</v>
      </c>
      <c r="AF41" s="34">
        <v>76.72</v>
      </c>
      <c r="AG41" s="34">
        <v>80.4113</v>
      </c>
      <c r="AH41" s="34">
        <v>80.4487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89.5876</v>
      </c>
      <c r="F42" s="34">
        <v>88.688</v>
      </c>
      <c r="G42" s="34">
        <v>11.571269625417232</v>
      </c>
      <c r="H42" s="34">
        <v>90.25</v>
      </c>
      <c r="I42" s="34">
        <v>91.6</v>
      </c>
      <c r="J42" s="34">
        <v>90.7</v>
      </c>
      <c r="K42" s="34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86.5021</v>
      </c>
      <c r="R42" s="34">
        <v>86.5548</v>
      </c>
      <c r="S42" s="34">
        <v>8.5</v>
      </c>
      <c r="T42" s="34">
        <v>89.35</v>
      </c>
      <c r="U42" s="34">
        <v>86.1799</v>
      </c>
      <c r="V42" s="34">
        <v>85.5708</v>
      </c>
      <c r="W42" s="34">
        <v>2.96</v>
      </c>
      <c r="X42" s="34">
        <v>90.56</v>
      </c>
      <c r="Y42" s="34">
        <v>92.5578</v>
      </c>
      <c r="Z42" s="34">
        <v>92.425</v>
      </c>
      <c r="AA42" s="34">
        <v>10.68</v>
      </c>
      <c r="AB42" s="34">
        <v>84.51</v>
      </c>
      <c r="AC42" s="34">
        <v>85.2339</v>
      </c>
      <c r="AD42" s="34">
        <v>85.1541</v>
      </c>
      <c r="AE42" s="34">
        <v>10.2</v>
      </c>
      <c r="AF42" s="34">
        <v>78.83</v>
      </c>
      <c r="AG42" s="34">
        <v>81.0048</v>
      </c>
      <c r="AH42" s="34">
        <v>81.1581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88.8771</v>
      </c>
      <c r="F43" s="34">
        <v>89.0327</v>
      </c>
      <c r="G43" s="34">
        <v>3.726129482999538</v>
      </c>
      <c r="H43" s="34">
        <v>89.08</v>
      </c>
      <c r="I43" s="34">
        <v>91.2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87.0328</v>
      </c>
      <c r="R43" s="34">
        <v>87.0842</v>
      </c>
      <c r="S43" s="34">
        <v>4.78</v>
      </c>
      <c r="T43" s="34">
        <v>89.63</v>
      </c>
      <c r="U43" s="34">
        <v>87.1441</v>
      </c>
      <c r="V43" s="34">
        <v>86.1289</v>
      </c>
      <c r="W43" s="34">
        <v>1.62</v>
      </c>
      <c r="X43" s="34">
        <v>90.02</v>
      </c>
      <c r="Y43" s="34">
        <v>92.7348</v>
      </c>
      <c r="Z43" s="34">
        <v>92.6149</v>
      </c>
      <c r="AA43" s="34">
        <v>10.92</v>
      </c>
      <c r="AB43" s="34">
        <v>85.78</v>
      </c>
      <c r="AC43" s="34">
        <v>85.767</v>
      </c>
      <c r="AD43" s="34">
        <v>85.8129</v>
      </c>
      <c r="AE43" s="34">
        <v>11.38</v>
      </c>
      <c r="AF43" s="34">
        <v>83.2</v>
      </c>
      <c r="AG43" s="34">
        <v>82.1617</v>
      </c>
      <c r="AH43" s="34">
        <v>81.8743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88.3624</v>
      </c>
      <c r="F44" s="34">
        <v>89.4116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87.5156</v>
      </c>
      <c r="R44" s="34">
        <v>87.6536</v>
      </c>
      <c r="S44" s="34">
        <v>2.12</v>
      </c>
      <c r="T44" s="34">
        <v>101.53</v>
      </c>
      <c r="U44" s="34">
        <v>84.713</v>
      </c>
      <c r="V44" s="34">
        <v>86.6752</v>
      </c>
      <c r="W44" s="34">
        <v>3.31</v>
      </c>
      <c r="X44" s="34">
        <v>102.67</v>
      </c>
      <c r="Y44" s="34">
        <v>92.8738</v>
      </c>
      <c r="Z44" s="34">
        <v>92.7897</v>
      </c>
      <c r="AA44" s="34">
        <v>11.52</v>
      </c>
      <c r="AB44" s="34">
        <v>100.2</v>
      </c>
      <c r="AC44" s="34">
        <v>86.4744</v>
      </c>
      <c r="AD44" s="34">
        <v>86.4656</v>
      </c>
      <c r="AE44" s="34">
        <v>10.9</v>
      </c>
      <c r="AF44" s="34">
        <v>95.51</v>
      </c>
      <c r="AG44" s="34">
        <v>82.4445</v>
      </c>
      <c r="AH44" s="34">
        <v>82.5872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91.1031</v>
      </c>
      <c r="F45" s="34">
        <v>89.8376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88.4632</v>
      </c>
      <c r="R45" s="34">
        <v>88.2333</v>
      </c>
      <c r="S45" s="34">
        <v>6.97</v>
      </c>
      <c r="T45" s="34">
        <v>91.34</v>
      </c>
      <c r="U45" s="34">
        <v>88.3931</v>
      </c>
      <c r="V45" s="34">
        <v>87.3209</v>
      </c>
      <c r="W45" s="34">
        <v>1.63</v>
      </c>
      <c r="X45" s="34">
        <v>116.92</v>
      </c>
      <c r="Y45" s="34">
        <v>92.5261</v>
      </c>
      <c r="Z45" s="34">
        <v>92.9735</v>
      </c>
      <c r="AA45" s="34">
        <v>10.38</v>
      </c>
      <c r="AB45" s="34">
        <v>96.21</v>
      </c>
      <c r="AC45" s="34">
        <v>87.1269</v>
      </c>
      <c r="AD45" s="34">
        <v>87.1157</v>
      </c>
      <c r="AE45" s="34">
        <v>11.25</v>
      </c>
      <c r="AF45" s="34">
        <v>87.91</v>
      </c>
      <c r="AG45" s="34">
        <v>83.3807</v>
      </c>
      <c r="AH45" s="34">
        <v>83.3021</v>
      </c>
      <c r="AI45" s="34">
        <v>11.7</v>
      </c>
      <c r="AJ45" s="34">
        <v>98.8</v>
      </c>
      <c r="AK45" s="34">
        <v>88.1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89.8066</v>
      </c>
      <c r="F46" s="34">
        <v>90.233</v>
      </c>
      <c r="G46" s="34">
        <v>0.1865671641791005</v>
      </c>
      <c r="H46" s="34">
        <v>85.92</v>
      </c>
      <c r="I46" s="34">
        <v>91</v>
      </c>
      <c r="J46" s="34">
        <v>91.4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88.7589</v>
      </c>
      <c r="R46" s="34">
        <v>88.7527</v>
      </c>
      <c r="S46" s="34">
        <v>6.29</v>
      </c>
      <c r="T46" s="34">
        <v>79.3</v>
      </c>
      <c r="U46" s="34">
        <v>87.816</v>
      </c>
      <c r="V46" s="34">
        <v>87.9827</v>
      </c>
      <c r="W46" s="34">
        <v>2.36</v>
      </c>
      <c r="X46" s="34">
        <v>92.63</v>
      </c>
      <c r="Y46" s="34">
        <v>93.1741</v>
      </c>
      <c r="Z46" s="34">
        <v>93.1924</v>
      </c>
      <c r="AA46" s="34">
        <v>11.14</v>
      </c>
      <c r="AB46" s="34">
        <v>80.15</v>
      </c>
      <c r="AC46" s="34">
        <v>87.7938</v>
      </c>
      <c r="AD46" s="34">
        <v>87.7302</v>
      </c>
      <c r="AE46" s="34">
        <v>10.58</v>
      </c>
      <c r="AF46" s="34">
        <v>91.5</v>
      </c>
      <c r="AG46" s="34">
        <v>84.1495</v>
      </c>
      <c r="AH46" s="34">
        <v>84.0169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90.344</v>
      </c>
      <c r="F47" s="34">
        <v>90.599</v>
      </c>
      <c r="G47" s="34">
        <v>5.794070611391307</v>
      </c>
      <c r="H47" s="34">
        <v>86</v>
      </c>
      <c r="I47" s="34">
        <v>91.4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89.2014</v>
      </c>
      <c r="R47" s="34">
        <v>89.2316</v>
      </c>
      <c r="S47" s="34">
        <v>8.24</v>
      </c>
      <c r="T47" s="34">
        <v>81.16</v>
      </c>
      <c r="U47" s="34">
        <v>88.9506</v>
      </c>
      <c r="V47" s="34">
        <v>88.6091</v>
      </c>
      <c r="W47" s="34">
        <v>2.81</v>
      </c>
      <c r="X47" s="34">
        <v>88.31</v>
      </c>
      <c r="Y47" s="34">
        <v>93.6651</v>
      </c>
      <c r="Z47" s="34">
        <v>93.4245</v>
      </c>
      <c r="AA47" s="34">
        <v>10.71</v>
      </c>
      <c r="AB47" s="34">
        <v>83</v>
      </c>
      <c r="AC47" s="34">
        <v>88.2572</v>
      </c>
      <c r="AD47" s="34">
        <v>88.3113</v>
      </c>
      <c r="AE47" s="34">
        <v>11.1</v>
      </c>
      <c r="AF47" s="34">
        <v>80.57</v>
      </c>
      <c r="AG47" s="34">
        <v>84.8731</v>
      </c>
      <c r="AH47" s="34">
        <v>84.721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91.3451</v>
      </c>
      <c r="F48" s="34">
        <v>90.9764</v>
      </c>
      <c r="G48" s="34">
        <v>4.446308724832225</v>
      </c>
      <c r="H48" s="34">
        <v>87.15</v>
      </c>
      <c r="I48" s="34">
        <v>91.5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89.7344</v>
      </c>
      <c r="R48" s="34">
        <v>89.7128</v>
      </c>
      <c r="S48" s="34">
        <v>7.87</v>
      </c>
      <c r="T48" s="34">
        <v>82.17</v>
      </c>
      <c r="U48" s="34">
        <v>89.1503</v>
      </c>
      <c r="V48" s="34">
        <v>89.2259</v>
      </c>
      <c r="W48" s="34">
        <v>2.41</v>
      </c>
      <c r="X48" s="34">
        <v>88.2</v>
      </c>
      <c r="Y48" s="34">
        <v>93.4901</v>
      </c>
      <c r="Z48" s="34">
        <v>93.6487</v>
      </c>
      <c r="AA48" s="34">
        <v>9.75</v>
      </c>
      <c r="AB48" s="34">
        <v>87.5</v>
      </c>
      <c r="AC48" s="34">
        <v>88.9748</v>
      </c>
      <c r="AD48" s="34">
        <v>88.8644</v>
      </c>
      <c r="AE48" s="34">
        <v>10.95</v>
      </c>
      <c r="AF48" s="34">
        <v>80.58</v>
      </c>
      <c r="AG48" s="34">
        <v>85.4347</v>
      </c>
      <c r="AH48" s="34">
        <v>85.4152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91.0263</v>
      </c>
      <c r="F49" s="34">
        <v>91.3465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90.0393</v>
      </c>
      <c r="R49" s="34">
        <v>90.22</v>
      </c>
      <c r="S49" s="34">
        <v>6.06</v>
      </c>
      <c r="T49" s="34">
        <v>81.89</v>
      </c>
      <c r="U49" s="34">
        <v>89.8666</v>
      </c>
      <c r="V49" s="34">
        <v>89.841</v>
      </c>
      <c r="W49" s="34">
        <v>3.15</v>
      </c>
      <c r="X49" s="34">
        <v>88.66</v>
      </c>
      <c r="Y49" s="34">
        <v>93.8819</v>
      </c>
      <c r="Z49" s="34">
        <v>93.8781</v>
      </c>
      <c r="AA49" s="34">
        <v>8.76</v>
      </c>
      <c r="AB49" s="34">
        <v>87.18</v>
      </c>
      <c r="AC49" s="34">
        <v>89.1769</v>
      </c>
      <c r="AD49" s="34">
        <v>89.4346</v>
      </c>
      <c r="AE49" s="34">
        <v>11.79</v>
      </c>
      <c r="AF49" s="34">
        <v>81.62</v>
      </c>
      <c r="AG49" s="34">
        <v>86.2255</v>
      </c>
      <c r="AH49" s="34">
        <v>86.1035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92.2467</v>
      </c>
      <c r="F50" s="34">
        <v>91.6501</v>
      </c>
      <c r="G50" s="34">
        <v>14.382521322584415</v>
      </c>
      <c r="H50" s="34">
        <v>97.9</v>
      </c>
      <c r="I50" s="34">
        <v>100.1</v>
      </c>
      <c r="J50" s="34">
        <v>92.2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90.9359</v>
      </c>
      <c r="R50" s="34">
        <v>90.7524</v>
      </c>
      <c r="S50" s="34">
        <v>9.95</v>
      </c>
      <c r="T50" s="34">
        <v>89.53</v>
      </c>
      <c r="U50" s="34">
        <v>91.4134</v>
      </c>
      <c r="V50" s="34">
        <v>90.4196</v>
      </c>
      <c r="W50" s="34">
        <v>3.99</v>
      </c>
      <c r="X50" s="34">
        <v>94.08</v>
      </c>
      <c r="Y50" s="34">
        <v>94.3125</v>
      </c>
      <c r="Z50" s="34">
        <v>94.1074</v>
      </c>
      <c r="AA50" s="34">
        <v>9.92</v>
      </c>
      <c r="AB50" s="34">
        <v>98.92</v>
      </c>
      <c r="AC50" s="34">
        <v>90.1121</v>
      </c>
      <c r="AD50" s="34">
        <v>90.1137</v>
      </c>
      <c r="AE50" s="34">
        <v>11.76</v>
      </c>
      <c r="AF50" s="34">
        <v>89.47</v>
      </c>
      <c r="AG50" s="34">
        <v>86.8627</v>
      </c>
      <c r="AH50" s="34">
        <v>86.7849</v>
      </c>
      <c r="AI50" s="34">
        <v>11.2</v>
      </c>
      <c r="AJ50" s="34">
        <v>93.5</v>
      </c>
      <c r="AK50" s="34">
        <v>91.3</v>
      </c>
      <c r="AL50" s="34">
        <v>90.2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91.5659</v>
      </c>
      <c r="F51" s="39">
        <v>91.884</v>
      </c>
      <c r="G51" s="39">
        <v>-3.2213209733487846</v>
      </c>
      <c r="H51" s="39">
        <v>83.52</v>
      </c>
      <c r="I51" s="39">
        <v>92.1</v>
      </c>
      <c r="J51" s="39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91.2283</v>
      </c>
      <c r="R51" s="39">
        <v>91.2572</v>
      </c>
      <c r="S51" s="39">
        <v>4.96</v>
      </c>
      <c r="T51" s="39">
        <v>89.3</v>
      </c>
      <c r="U51" s="39">
        <v>91.0302</v>
      </c>
      <c r="V51" s="39">
        <v>90.9083</v>
      </c>
      <c r="W51" s="39">
        <v>3.2</v>
      </c>
      <c r="X51" s="39">
        <v>88.43</v>
      </c>
      <c r="Y51" s="39">
        <v>94.5912</v>
      </c>
      <c r="Z51" s="39">
        <v>94.313</v>
      </c>
      <c r="AA51" s="39">
        <v>9.21</v>
      </c>
      <c r="AB51" s="39">
        <v>80.13</v>
      </c>
      <c r="AC51" s="39">
        <v>90.9842</v>
      </c>
      <c r="AD51" s="39">
        <v>90.8112</v>
      </c>
      <c r="AE51" s="39">
        <v>9.78</v>
      </c>
      <c r="AF51" s="39">
        <v>81.85</v>
      </c>
      <c r="AG51" s="39">
        <v>87.54</v>
      </c>
      <c r="AH51" s="39">
        <v>87.4589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91.9961</v>
      </c>
      <c r="F52" s="34">
        <v>92.1298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91.7475</v>
      </c>
      <c r="R52" s="34">
        <v>91.7378</v>
      </c>
      <c r="S52" s="34">
        <v>6.48</v>
      </c>
      <c r="T52" s="34">
        <v>88.67</v>
      </c>
      <c r="U52" s="34">
        <v>90.5812</v>
      </c>
      <c r="V52" s="34">
        <v>91.3798</v>
      </c>
      <c r="W52" s="34">
        <v>1.29</v>
      </c>
      <c r="X52" s="34">
        <v>90.06</v>
      </c>
      <c r="Y52" s="34">
        <v>94.5817</v>
      </c>
      <c r="Z52" s="34">
        <v>94.4902</v>
      </c>
      <c r="AA52" s="34">
        <v>8.81</v>
      </c>
      <c r="AB52" s="34">
        <v>87.18</v>
      </c>
      <c r="AC52" s="34">
        <v>91.6369</v>
      </c>
      <c r="AD52" s="34">
        <v>91.3048</v>
      </c>
      <c r="AE52" s="34">
        <v>10.11</v>
      </c>
      <c r="AF52" s="34">
        <v>83.85</v>
      </c>
      <c r="AG52" s="34">
        <v>88.3828</v>
      </c>
      <c r="AH52" s="34">
        <v>88.1213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92.4984</v>
      </c>
      <c r="F53" s="34">
        <v>92.384</v>
      </c>
      <c r="G53" s="34">
        <v>5.893060295790662</v>
      </c>
      <c r="H53" s="34">
        <v>93.08</v>
      </c>
      <c r="I53" s="34">
        <v>92.4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92.1004</v>
      </c>
      <c r="R53" s="34">
        <v>92.243</v>
      </c>
      <c r="S53" s="34">
        <v>13.87</v>
      </c>
      <c r="T53" s="34">
        <v>94.36</v>
      </c>
      <c r="U53" s="34">
        <v>92.4472</v>
      </c>
      <c r="V53" s="34">
        <v>91.8941</v>
      </c>
      <c r="W53" s="34">
        <v>3.1</v>
      </c>
      <c r="X53" s="34">
        <v>92.36</v>
      </c>
      <c r="Y53" s="34">
        <v>94.5453</v>
      </c>
      <c r="Z53" s="34">
        <v>94.6606</v>
      </c>
      <c r="AA53" s="34">
        <v>9.76</v>
      </c>
      <c r="AB53" s="34">
        <v>90.62</v>
      </c>
      <c r="AC53" s="34">
        <v>91.4408</v>
      </c>
      <c r="AD53" s="34">
        <v>91.5889</v>
      </c>
      <c r="AE53" s="34">
        <v>11.33</v>
      </c>
      <c r="AF53" s="34">
        <v>85.41</v>
      </c>
      <c r="AG53" s="34">
        <v>89.0186</v>
      </c>
      <c r="AH53" s="34">
        <v>88.7618</v>
      </c>
      <c r="AI53" s="34">
        <v>11.1</v>
      </c>
      <c r="AJ53" s="34">
        <v>90.9</v>
      </c>
      <c r="AK53" s="34">
        <v>91.3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92.9324</v>
      </c>
      <c r="F54" s="34">
        <v>92.6309</v>
      </c>
      <c r="G54" s="34">
        <v>0.5872576177285331</v>
      </c>
      <c r="H54" s="34">
        <v>90.78</v>
      </c>
      <c r="I54" s="34">
        <v>93</v>
      </c>
      <c r="J54" s="34">
        <v>93.1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92.9608</v>
      </c>
      <c r="R54" s="34">
        <v>92.7605</v>
      </c>
      <c r="S54" s="34">
        <v>9.97</v>
      </c>
      <c r="T54" s="34">
        <v>98.26</v>
      </c>
      <c r="U54" s="34">
        <v>93.5667</v>
      </c>
      <c r="V54" s="34">
        <v>92.3428</v>
      </c>
      <c r="W54" s="34">
        <v>2.03</v>
      </c>
      <c r="X54" s="34">
        <v>92.39</v>
      </c>
      <c r="Y54" s="34">
        <v>94.655</v>
      </c>
      <c r="Z54" s="34">
        <v>94.8538</v>
      </c>
      <c r="AA54" s="34">
        <v>6.98</v>
      </c>
      <c r="AB54" s="34">
        <v>90.4</v>
      </c>
      <c r="AC54" s="34">
        <v>91.6248</v>
      </c>
      <c r="AD54" s="34">
        <v>91.9454</v>
      </c>
      <c r="AE54" s="34">
        <v>10.46</v>
      </c>
      <c r="AF54" s="34">
        <v>87.08</v>
      </c>
      <c r="AG54" s="34">
        <v>89.3689</v>
      </c>
      <c r="AH54" s="34">
        <v>89.3833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92.648</v>
      </c>
      <c r="F55" s="34">
        <v>92.9582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93.0682</v>
      </c>
      <c r="R55" s="34">
        <v>93.2675</v>
      </c>
      <c r="S55" s="34">
        <v>4.21</v>
      </c>
      <c r="T55" s="34">
        <v>93.4</v>
      </c>
      <c r="U55" s="34">
        <v>92.6164</v>
      </c>
      <c r="V55" s="34">
        <v>92.6617</v>
      </c>
      <c r="W55" s="34">
        <v>2.42</v>
      </c>
      <c r="X55" s="34">
        <v>92.19</v>
      </c>
      <c r="Y55" s="34">
        <v>94.8532</v>
      </c>
      <c r="Z55" s="34">
        <v>95.0881</v>
      </c>
      <c r="AA55" s="34">
        <v>8.68</v>
      </c>
      <c r="AB55" s="34">
        <v>93.22</v>
      </c>
      <c r="AC55" s="34">
        <v>92.7023</v>
      </c>
      <c r="AD55" s="34">
        <v>92.4518</v>
      </c>
      <c r="AE55" s="34">
        <v>9.24</v>
      </c>
      <c r="AF55" s="34">
        <v>90.89</v>
      </c>
      <c r="AG55" s="34">
        <v>89.701</v>
      </c>
      <c r="AH55" s="34">
        <v>90.0109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92.1474</v>
      </c>
      <c r="F56" s="34">
        <v>93.4592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93.7071</v>
      </c>
      <c r="R56" s="34">
        <v>93.8277</v>
      </c>
      <c r="S56" s="34">
        <v>13.28</v>
      </c>
      <c r="T56" s="34">
        <v>115.02</v>
      </c>
      <c r="U56" s="34">
        <v>94.1853</v>
      </c>
      <c r="V56" s="34">
        <v>92.8729</v>
      </c>
      <c r="W56" s="34">
        <v>2.97</v>
      </c>
      <c r="X56" s="34">
        <v>105.72</v>
      </c>
      <c r="Y56" s="34">
        <v>95.0121</v>
      </c>
      <c r="Z56" s="34">
        <v>95.376</v>
      </c>
      <c r="AA56" s="34">
        <v>7.53</v>
      </c>
      <c r="AB56" s="34">
        <v>107.74</v>
      </c>
      <c r="AC56" s="34">
        <v>92.6669</v>
      </c>
      <c r="AD56" s="34">
        <v>92.9976</v>
      </c>
      <c r="AE56" s="34">
        <v>9.53</v>
      </c>
      <c r="AF56" s="34">
        <v>104.61</v>
      </c>
      <c r="AG56" s="34">
        <v>90.0393</v>
      </c>
      <c r="AH56" s="34">
        <v>90.68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95.9647</v>
      </c>
      <c r="F57" s="34">
        <v>94.048</v>
      </c>
      <c r="G57" s="34">
        <v>2.171502494917755</v>
      </c>
      <c r="H57" s="34">
        <v>110.57</v>
      </c>
      <c r="I57" s="34">
        <v>94.4</v>
      </c>
      <c r="J57" s="34">
        <v>94.1</v>
      </c>
      <c r="K57" s="34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94.6604</v>
      </c>
      <c r="R57" s="34">
        <v>94.4223</v>
      </c>
      <c r="S57" s="34">
        <v>2.87</v>
      </c>
      <c r="T57" s="34">
        <v>93.96</v>
      </c>
      <c r="U57" s="34">
        <v>91.1072</v>
      </c>
      <c r="V57" s="34">
        <v>93.0587</v>
      </c>
      <c r="W57" s="34">
        <v>4.53</v>
      </c>
      <c r="X57" s="34">
        <v>122.21</v>
      </c>
      <c r="Y57" s="34">
        <v>96.0973</v>
      </c>
      <c r="Z57" s="34">
        <v>95.6997</v>
      </c>
      <c r="AA57" s="34">
        <v>8.44</v>
      </c>
      <c r="AB57" s="34">
        <v>104.33</v>
      </c>
      <c r="AC57" s="34">
        <v>94.032</v>
      </c>
      <c r="AD57" s="34">
        <v>93.5082</v>
      </c>
      <c r="AE57" s="34">
        <v>10.52</v>
      </c>
      <c r="AF57" s="34">
        <v>97.16</v>
      </c>
      <c r="AG57" s="34">
        <v>92.0755</v>
      </c>
      <c r="AH57" s="34">
        <v>91.3811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94.0254</v>
      </c>
      <c r="F58" s="34">
        <v>94.5232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94.8504</v>
      </c>
      <c r="R58" s="34">
        <v>94.9774</v>
      </c>
      <c r="S58" s="34">
        <v>6.76</v>
      </c>
      <c r="T58" s="34">
        <v>84.67</v>
      </c>
      <c r="U58" s="34">
        <v>93.9498</v>
      </c>
      <c r="V58" s="34">
        <v>93.3363</v>
      </c>
      <c r="W58" s="34">
        <v>3.06</v>
      </c>
      <c r="X58" s="34">
        <v>95.46</v>
      </c>
      <c r="Y58" s="34">
        <v>96.1958</v>
      </c>
      <c r="Z58" s="34">
        <v>96.0139</v>
      </c>
      <c r="AA58" s="34">
        <v>6.55</v>
      </c>
      <c r="AB58" s="34">
        <v>85.4</v>
      </c>
      <c r="AC58" s="34">
        <v>93.7292</v>
      </c>
      <c r="AD58" s="34">
        <v>93.8425</v>
      </c>
      <c r="AE58" s="34">
        <v>9.13</v>
      </c>
      <c r="AF58" s="34">
        <v>99.85</v>
      </c>
      <c r="AG58" s="34">
        <v>91.9239</v>
      </c>
      <c r="AH58" s="34">
        <v>92.0709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94.352</v>
      </c>
      <c r="F59" s="34">
        <v>94.8978</v>
      </c>
      <c r="G59" s="34">
        <v>4.941860465116279</v>
      </c>
      <c r="H59" s="34">
        <v>90.25</v>
      </c>
      <c r="I59" s="34">
        <v>94.6</v>
      </c>
      <c r="J59" s="34">
        <v>94.9</v>
      </c>
      <c r="K59" s="34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95.7389</v>
      </c>
      <c r="R59" s="34">
        <v>95.4914</v>
      </c>
      <c r="S59" s="34">
        <v>5.55</v>
      </c>
      <c r="T59" s="34">
        <v>85.67</v>
      </c>
      <c r="U59" s="34">
        <v>93.3991</v>
      </c>
      <c r="V59" s="34">
        <v>93.6627</v>
      </c>
      <c r="W59" s="34">
        <v>1.83</v>
      </c>
      <c r="X59" s="34">
        <v>89.93</v>
      </c>
      <c r="Y59" s="34">
        <v>96.0412</v>
      </c>
      <c r="Z59" s="34">
        <v>96.3224</v>
      </c>
      <c r="AA59" s="34">
        <v>7.46</v>
      </c>
      <c r="AB59" s="34">
        <v>89.19</v>
      </c>
      <c r="AC59" s="34">
        <v>93.8477</v>
      </c>
      <c r="AD59" s="34">
        <v>94.185</v>
      </c>
      <c r="AE59" s="34">
        <v>9.54</v>
      </c>
      <c r="AF59" s="34">
        <v>88.26</v>
      </c>
      <c r="AG59" s="34">
        <v>92.8813</v>
      </c>
      <c r="AH59" s="34">
        <v>92.7513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95.9762</v>
      </c>
      <c r="F60" s="34">
        <v>95.2726</v>
      </c>
      <c r="G60" s="34">
        <v>2.8456683878370503</v>
      </c>
      <c r="H60" s="34">
        <v>89.63</v>
      </c>
      <c r="I60" s="34">
        <v>95.3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96.0082</v>
      </c>
      <c r="R60" s="34">
        <v>95.9272</v>
      </c>
      <c r="S60" s="34">
        <v>3.88</v>
      </c>
      <c r="T60" s="34">
        <v>85.36</v>
      </c>
      <c r="U60" s="34">
        <v>93.6706</v>
      </c>
      <c r="V60" s="34">
        <v>94.005</v>
      </c>
      <c r="W60" s="34">
        <v>3.95</v>
      </c>
      <c r="X60" s="34">
        <v>91.68</v>
      </c>
      <c r="Y60" s="34">
        <v>96.913</v>
      </c>
      <c r="Z60" s="34">
        <v>96.647</v>
      </c>
      <c r="AA60" s="34">
        <v>5.05</v>
      </c>
      <c r="AB60" s="34">
        <v>91.92</v>
      </c>
      <c r="AC60" s="34">
        <v>94.7572</v>
      </c>
      <c r="AD60" s="34">
        <v>94.7535</v>
      </c>
      <c r="AE60" s="34">
        <v>9.47</v>
      </c>
      <c r="AF60" s="34">
        <v>88.22</v>
      </c>
      <c r="AG60" s="34">
        <v>93.7509</v>
      </c>
      <c r="AH60" s="34">
        <v>93.4255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95.2337</v>
      </c>
      <c r="F61" s="34">
        <v>95.6548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96.2914</v>
      </c>
      <c r="R61" s="34">
        <v>96.2906</v>
      </c>
      <c r="S61" s="34">
        <v>4.23</v>
      </c>
      <c r="T61" s="34">
        <v>85.35</v>
      </c>
      <c r="U61" s="34">
        <v>93.7147</v>
      </c>
      <c r="V61" s="34">
        <v>94.4258</v>
      </c>
      <c r="W61" s="34">
        <v>3.14</v>
      </c>
      <c r="X61" s="34">
        <v>91.44</v>
      </c>
      <c r="Y61" s="34">
        <v>97.0098</v>
      </c>
      <c r="Z61" s="34">
        <v>96.9732</v>
      </c>
      <c r="AA61" s="34">
        <v>7.75</v>
      </c>
      <c r="AB61" s="34">
        <v>93.93</v>
      </c>
      <c r="AC61" s="34">
        <v>95.5079</v>
      </c>
      <c r="AD61" s="34">
        <v>95.384</v>
      </c>
      <c r="AE61" s="34">
        <v>8.98</v>
      </c>
      <c r="AF61" s="34">
        <v>88.94</v>
      </c>
      <c r="AG61" s="34">
        <v>93.7366</v>
      </c>
      <c r="AH61" s="34">
        <v>94.094</v>
      </c>
      <c r="AI61" s="34">
        <v>6.3</v>
      </c>
      <c r="AJ61" s="34">
        <v>89.7</v>
      </c>
      <c r="AK61" s="34">
        <v>94.6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96.3876</v>
      </c>
      <c r="F62" s="34">
        <v>96.0598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96.6675</v>
      </c>
      <c r="R62" s="34">
        <v>96.6319</v>
      </c>
      <c r="S62" s="34">
        <v>2.77</v>
      </c>
      <c r="T62" s="34">
        <v>92.01</v>
      </c>
      <c r="U62" s="34">
        <v>93.5068</v>
      </c>
      <c r="V62" s="34">
        <v>94.9972</v>
      </c>
      <c r="W62" s="34">
        <v>3.22</v>
      </c>
      <c r="X62" s="34">
        <v>97.12</v>
      </c>
      <c r="Y62" s="34">
        <v>97.3216</v>
      </c>
      <c r="Z62" s="34">
        <v>97.2989</v>
      </c>
      <c r="AA62" s="34">
        <v>5.72</v>
      </c>
      <c r="AB62" s="34">
        <v>104.57</v>
      </c>
      <c r="AC62" s="34">
        <v>95.872</v>
      </c>
      <c r="AD62" s="34">
        <v>95.9719</v>
      </c>
      <c r="AE62" s="34">
        <v>9.37</v>
      </c>
      <c r="AF62" s="34">
        <v>97.86</v>
      </c>
      <c r="AG62" s="34">
        <v>95.0283</v>
      </c>
      <c r="AH62" s="34">
        <v>94.7739</v>
      </c>
      <c r="AI62" s="34">
        <v>5.6</v>
      </c>
      <c r="AJ62" s="34">
        <v>98.7</v>
      </c>
      <c r="AK62" s="34">
        <v>94.9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95.9304</v>
      </c>
      <c r="F63" s="39">
        <v>96.5569</v>
      </c>
      <c r="G63" s="39">
        <v>4.250478927203062</v>
      </c>
      <c r="H63" s="39">
        <v>87.07</v>
      </c>
      <c r="I63" s="39">
        <v>96.7</v>
      </c>
      <c r="J63" s="39">
        <v>96.7</v>
      </c>
      <c r="K63" s="39">
        <v>10.355029585798817</v>
      </c>
      <c r="L63" s="39">
        <v>74.6</v>
      </c>
      <c r="M63" s="39">
        <v>95.4</v>
      </c>
      <c r="N63" s="39">
        <v>95.1</v>
      </c>
      <c r="O63" s="39">
        <v>4.9</v>
      </c>
      <c r="P63" s="39">
        <v>91.2</v>
      </c>
      <c r="Q63" s="39">
        <v>96.5712</v>
      </c>
      <c r="R63" s="39">
        <v>97.0389</v>
      </c>
      <c r="S63" s="39">
        <v>3.17</v>
      </c>
      <c r="T63" s="39">
        <v>92.14</v>
      </c>
      <c r="U63" s="39">
        <v>96.118</v>
      </c>
      <c r="V63" s="39">
        <v>95.7231</v>
      </c>
      <c r="W63" s="39">
        <v>3.12</v>
      </c>
      <c r="X63" s="39">
        <v>91.19</v>
      </c>
      <c r="Y63" s="39">
        <v>97.379</v>
      </c>
      <c r="Z63" s="39">
        <v>97.6458</v>
      </c>
      <c r="AA63" s="39">
        <v>5.78</v>
      </c>
      <c r="AB63" s="39">
        <v>84.76</v>
      </c>
      <c r="AC63" s="39">
        <v>96.5225</v>
      </c>
      <c r="AD63" s="39">
        <v>96.6055</v>
      </c>
      <c r="AE63" s="39">
        <v>7.82</v>
      </c>
      <c r="AF63" s="39">
        <v>88.26</v>
      </c>
      <c r="AG63" s="39">
        <v>94.6194</v>
      </c>
      <c r="AH63" s="39">
        <v>95.4827</v>
      </c>
      <c r="AI63" s="39">
        <v>8</v>
      </c>
      <c r="AJ63" s="39">
        <v>88.5</v>
      </c>
      <c r="AK63" s="39">
        <v>96.1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97.0267</v>
      </c>
      <c r="F64" s="34">
        <v>97.1766</v>
      </c>
      <c r="G64" s="34">
        <v>7.319858398995102</v>
      </c>
      <c r="H64" s="34">
        <v>93.98</v>
      </c>
      <c r="I64" s="34">
        <v>97.3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97.457</v>
      </c>
      <c r="R64" s="34">
        <v>97.6282</v>
      </c>
      <c r="S64" s="34">
        <v>7.53</v>
      </c>
      <c r="T64" s="34">
        <v>95.34</v>
      </c>
      <c r="U64" s="34">
        <v>97.0216</v>
      </c>
      <c r="V64" s="34">
        <v>96.4637</v>
      </c>
      <c r="W64" s="34">
        <v>2.67</v>
      </c>
      <c r="X64" s="34">
        <v>92.47</v>
      </c>
      <c r="Y64" s="34">
        <v>97.5635</v>
      </c>
      <c r="Z64" s="34">
        <v>98.0446</v>
      </c>
      <c r="AA64" s="34">
        <v>4.96</v>
      </c>
      <c r="AB64" s="34">
        <v>91.5</v>
      </c>
      <c r="AC64" s="34">
        <v>97.0979</v>
      </c>
      <c r="AD64" s="34">
        <v>97.4034</v>
      </c>
      <c r="AE64" s="34">
        <v>8.4</v>
      </c>
      <c r="AF64" s="34">
        <v>90.89</v>
      </c>
      <c r="AG64" s="34">
        <v>95.9366</v>
      </c>
      <c r="AH64" s="34">
        <v>96.253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98.7983</v>
      </c>
      <c r="F65" s="34">
        <v>97.8443</v>
      </c>
      <c r="G65" s="34">
        <v>8.702191663085527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98.7664</v>
      </c>
      <c r="R65" s="34">
        <v>98.2741</v>
      </c>
      <c r="S65" s="34">
        <v>22.21</v>
      </c>
      <c r="T65" s="34">
        <v>115.31</v>
      </c>
      <c r="U65" s="34">
        <v>110.095</v>
      </c>
      <c r="V65" s="34">
        <v>97.1422</v>
      </c>
      <c r="W65" s="34">
        <v>4.71</v>
      </c>
      <c r="X65" s="34">
        <v>96.72</v>
      </c>
      <c r="Y65" s="34">
        <v>98.7698</v>
      </c>
      <c r="Z65" s="34">
        <v>98.493</v>
      </c>
      <c r="AA65" s="34">
        <v>9</v>
      </c>
      <c r="AB65" s="34">
        <v>98.77</v>
      </c>
      <c r="AC65" s="34">
        <v>98.808</v>
      </c>
      <c r="AD65" s="34">
        <v>98.2389</v>
      </c>
      <c r="AE65" s="34">
        <v>9.62</v>
      </c>
      <c r="AF65" s="34">
        <v>93.62</v>
      </c>
      <c r="AG65" s="34">
        <v>97.4217</v>
      </c>
      <c r="AH65" s="34">
        <v>97.0671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97.6543</v>
      </c>
      <c r="F66" s="34">
        <v>98.5214</v>
      </c>
      <c r="G66" s="34">
        <v>0.2533597708746464</v>
      </c>
      <c r="H66" s="34">
        <v>91.01</v>
      </c>
      <c r="I66" s="34">
        <v>97.2</v>
      </c>
      <c r="J66" s="34">
        <v>97.9</v>
      </c>
      <c r="K66" s="34">
        <v>7.4873096446700576</v>
      </c>
      <c r="L66" s="34">
        <v>84.7</v>
      </c>
      <c r="M66" s="34">
        <v>98.8</v>
      </c>
      <c r="N66" s="34">
        <v>98</v>
      </c>
      <c r="O66" s="34">
        <v>5.2</v>
      </c>
      <c r="P66" s="34">
        <v>95.2</v>
      </c>
      <c r="Q66" s="34">
        <v>98.5689</v>
      </c>
      <c r="R66" s="34">
        <v>98.8268</v>
      </c>
      <c r="S66" s="34">
        <v>2.73</v>
      </c>
      <c r="T66" s="34">
        <v>100.94</v>
      </c>
      <c r="U66" s="34">
        <v>97.8554</v>
      </c>
      <c r="V66" s="34">
        <v>97.7956</v>
      </c>
      <c r="W66" s="34">
        <v>3.65</v>
      </c>
      <c r="X66" s="34">
        <v>95.77</v>
      </c>
      <c r="Y66" s="34">
        <v>99.0596</v>
      </c>
      <c r="Z66" s="34">
        <v>98.946</v>
      </c>
      <c r="AA66" s="34">
        <v>7.36</v>
      </c>
      <c r="AB66" s="34">
        <v>97.05</v>
      </c>
      <c r="AC66" s="34">
        <v>98.791</v>
      </c>
      <c r="AD66" s="34">
        <v>98.8479</v>
      </c>
      <c r="AE66" s="34">
        <v>8.52</v>
      </c>
      <c r="AF66" s="34">
        <v>94.49</v>
      </c>
      <c r="AG66" s="34">
        <v>97.326</v>
      </c>
      <c r="AH66" s="34">
        <v>97.8971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98.8593</v>
      </c>
      <c r="F67" s="34">
        <v>99.2027</v>
      </c>
      <c r="G67" s="34">
        <v>6.528417818740402</v>
      </c>
      <c r="H67" s="34">
        <v>97.09</v>
      </c>
      <c r="I67" s="34">
        <v>98.1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99.4619</v>
      </c>
      <c r="R67" s="34">
        <v>99.3663</v>
      </c>
      <c r="S67" s="34">
        <v>7.44</v>
      </c>
      <c r="T67" s="34">
        <v>100.35</v>
      </c>
      <c r="U67" s="34">
        <v>98.8696</v>
      </c>
      <c r="V67" s="34">
        <v>98.4241</v>
      </c>
      <c r="W67" s="34">
        <v>5.63</v>
      </c>
      <c r="X67" s="34">
        <v>97.38</v>
      </c>
      <c r="Y67" s="34">
        <v>99.483</v>
      </c>
      <c r="Z67" s="34">
        <v>99.385</v>
      </c>
      <c r="AA67" s="34">
        <v>7.15</v>
      </c>
      <c r="AB67" s="34">
        <v>99.89</v>
      </c>
      <c r="AC67" s="34">
        <v>99.1722</v>
      </c>
      <c r="AD67" s="34">
        <v>99.3752</v>
      </c>
      <c r="AE67" s="34">
        <v>11.14</v>
      </c>
      <c r="AF67" s="34">
        <v>101.01</v>
      </c>
      <c r="AG67" s="34">
        <v>99.1184</v>
      </c>
      <c r="AH67" s="34">
        <v>98.7502</v>
      </c>
      <c r="AI67" s="34">
        <v>8.7</v>
      </c>
      <c r="AJ67" s="34">
        <v>100</v>
      </c>
      <c r="AK67" s="34">
        <v>98.7</v>
      </c>
      <c r="AL67" s="34">
        <v>98.8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101.58</v>
      </c>
      <c r="F68" s="34">
        <v>99.8113</v>
      </c>
      <c r="G68" s="34">
        <v>16.53307495816085</v>
      </c>
      <c r="H68" s="34">
        <v>132.3</v>
      </c>
      <c r="I68" s="34">
        <v>104.7</v>
      </c>
      <c r="J68" s="34">
        <v>99</v>
      </c>
      <c r="K68" s="34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100.081</v>
      </c>
      <c r="R68" s="34">
        <v>99.8822</v>
      </c>
      <c r="S68" s="34">
        <v>6.14</v>
      </c>
      <c r="T68" s="34">
        <v>122.08</v>
      </c>
      <c r="U68" s="34">
        <v>99.4181</v>
      </c>
      <c r="V68" s="34">
        <v>98.9901</v>
      </c>
      <c r="W68" s="34">
        <v>6.89</v>
      </c>
      <c r="X68" s="34">
        <v>113</v>
      </c>
      <c r="Y68" s="34">
        <v>100.033</v>
      </c>
      <c r="Z68" s="34">
        <v>99.8104</v>
      </c>
      <c r="AA68" s="34">
        <v>10.32</v>
      </c>
      <c r="AB68" s="34">
        <v>118.86</v>
      </c>
      <c r="AC68" s="34">
        <v>100.395</v>
      </c>
      <c r="AD68" s="34">
        <v>99.8795</v>
      </c>
      <c r="AE68" s="34">
        <v>11.18</v>
      </c>
      <c r="AF68" s="34">
        <v>116.3</v>
      </c>
      <c r="AG68" s="34">
        <v>99.5753</v>
      </c>
      <c r="AH68" s="34">
        <v>99.6103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99.197</v>
      </c>
      <c r="F69" s="34">
        <v>100.328</v>
      </c>
      <c r="G69" s="34">
        <v>-3.047842995387529</v>
      </c>
      <c r="H69" s="34">
        <v>107.2</v>
      </c>
      <c r="I69" s="34">
        <v>99</v>
      </c>
      <c r="J69" s="34">
        <v>99.6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100.326</v>
      </c>
      <c r="R69" s="34">
        <v>100.309</v>
      </c>
      <c r="S69" s="34">
        <v>8.18</v>
      </c>
      <c r="T69" s="34">
        <v>101.65</v>
      </c>
      <c r="U69" s="34">
        <v>99.2082</v>
      </c>
      <c r="V69" s="34">
        <v>99.508</v>
      </c>
      <c r="W69" s="34">
        <v>4.1</v>
      </c>
      <c r="X69" s="34">
        <v>127.22</v>
      </c>
      <c r="Y69" s="34">
        <v>100.333</v>
      </c>
      <c r="Z69" s="34">
        <v>100.217</v>
      </c>
      <c r="AA69" s="34">
        <v>3.99</v>
      </c>
      <c r="AB69" s="34">
        <v>108.5</v>
      </c>
      <c r="AC69" s="34">
        <v>99.9056</v>
      </c>
      <c r="AD69" s="34">
        <v>100.231</v>
      </c>
      <c r="AE69" s="34">
        <v>8.46</v>
      </c>
      <c r="AF69" s="34">
        <v>105.38</v>
      </c>
      <c r="AG69" s="34">
        <v>100.342</v>
      </c>
      <c r="AH69" s="34">
        <v>100.476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100.136</v>
      </c>
      <c r="F70" s="34">
        <v>100.871</v>
      </c>
      <c r="G70" s="34">
        <v>8.457488517979161</v>
      </c>
      <c r="H70" s="34">
        <v>96.82</v>
      </c>
      <c r="I70" s="34">
        <v>100.4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100.584</v>
      </c>
      <c r="R70" s="34">
        <v>100.717</v>
      </c>
      <c r="S70" s="34">
        <v>8.2</v>
      </c>
      <c r="T70" s="34">
        <v>91.61</v>
      </c>
      <c r="U70" s="34">
        <v>99.9979</v>
      </c>
      <c r="V70" s="34">
        <v>100.03</v>
      </c>
      <c r="W70" s="34">
        <v>3.93</v>
      </c>
      <c r="X70" s="34">
        <v>99.21</v>
      </c>
      <c r="Y70" s="34">
        <v>100.35</v>
      </c>
      <c r="Z70" s="34">
        <v>100.623</v>
      </c>
      <c r="AA70" s="34">
        <v>9.43</v>
      </c>
      <c r="AB70" s="34">
        <v>93.46</v>
      </c>
      <c r="AC70" s="34">
        <v>100.58</v>
      </c>
      <c r="AD70" s="34">
        <v>100.625</v>
      </c>
      <c r="AE70" s="34">
        <v>10.12</v>
      </c>
      <c r="AF70" s="34">
        <v>109.96</v>
      </c>
      <c r="AG70" s="34">
        <v>101.282</v>
      </c>
      <c r="AH70" s="34">
        <v>101.363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103.083</v>
      </c>
      <c r="F71" s="34">
        <v>101.486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101.198</v>
      </c>
      <c r="R71" s="34">
        <v>101.158</v>
      </c>
      <c r="S71" s="34">
        <v>8.63</v>
      </c>
      <c r="T71" s="34">
        <v>93.06</v>
      </c>
      <c r="U71" s="34">
        <v>100.63</v>
      </c>
      <c r="V71" s="34">
        <v>100.56</v>
      </c>
      <c r="W71" s="34">
        <v>5.28</v>
      </c>
      <c r="X71" s="34">
        <v>94.68</v>
      </c>
      <c r="Y71" s="34">
        <v>101.178</v>
      </c>
      <c r="Z71" s="34">
        <v>101.048</v>
      </c>
      <c r="AA71" s="34">
        <v>9.02</v>
      </c>
      <c r="AB71" s="34">
        <v>97.24</v>
      </c>
      <c r="AC71" s="34">
        <v>101.339</v>
      </c>
      <c r="AD71" s="34">
        <v>101.049</v>
      </c>
      <c r="AE71" s="34">
        <v>9.97</v>
      </c>
      <c r="AF71" s="34">
        <v>97.07</v>
      </c>
      <c r="AG71" s="34">
        <v>102.448</v>
      </c>
      <c r="AH71" s="34">
        <v>102.264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101.172</v>
      </c>
      <c r="F72" s="34">
        <v>102.129</v>
      </c>
      <c r="G72" s="34">
        <v>3.369407564431563</v>
      </c>
      <c r="H72" s="34">
        <v>92.65</v>
      </c>
      <c r="I72" s="34">
        <v>101.7</v>
      </c>
      <c r="J72" s="34">
        <v>101.6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101.44</v>
      </c>
      <c r="R72" s="34">
        <v>101.641</v>
      </c>
      <c r="S72" s="34">
        <v>7.36</v>
      </c>
      <c r="T72" s="34">
        <v>91.64</v>
      </c>
      <c r="U72" s="34">
        <v>101.014</v>
      </c>
      <c r="V72" s="34">
        <v>101.082</v>
      </c>
      <c r="W72" s="34">
        <v>4.27</v>
      </c>
      <c r="X72" s="34">
        <v>95.6</v>
      </c>
      <c r="Y72" s="34">
        <v>101.181</v>
      </c>
      <c r="Z72" s="34">
        <v>101.493</v>
      </c>
      <c r="AA72" s="34">
        <v>6.46</v>
      </c>
      <c r="AB72" s="34">
        <v>97.86</v>
      </c>
      <c r="AC72" s="34">
        <v>101.037</v>
      </c>
      <c r="AD72" s="34">
        <v>101.427</v>
      </c>
      <c r="AE72" s="34">
        <v>9.35</v>
      </c>
      <c r="AF72" s="34">
        <v>96.46</v>
      </c>
      <c r="AG72" s="34">
        <v>102.635</v>
      </c>
      <c r="AH72" s="34">
        <v>103.183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102.269</v>
      </c>
      <c r="F73" s="34">
        <v>102.829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102.043</v>
      </c>
      <c r="R73" s="34">
        <v>102.214</v>
      </c>
      <c r="S73" s="34">
        <v>9.22</v>
      </c>
      <c r="T73" s="34">
        <v>93.22</v>
      </c>
      <c r="U73" s="34">
        <v>101.468</v>
      </c>
      <c r="V73" s="34">
        <v>101.606</v>
      </c>
      <c r="W73" s="34">
        <v>5.19</v>
      </c>
      <c r="X73" s="34">
        <v>96.18</v>
      </c>
      <c r="Y73" s="34">
        <v>101.867</v>
      </c>
      <c r="Z73" s="34">
        <v>101.97</v>
      </c>
      <c r="AA73" s="34">
        <v>7.04</v>
      </c>
      <c r="AB73" s="34">
        <v>100.55</v>
      </c>
      <c r="AC73" s="34">
        <v>101.966</v>
      </c>
      <c r="AD73" s="34">
        <v>101.931</v>
      </c>
      <c r="AE73" s="34">
        <v>11.51</v>
      </c>
      <c r="AF73" s="34">
        <v>99.18</v>
      </c>
      <c r="AG73" s="34">
        <v>104.256</v>
      </c>
      <c r="AH73" s="34">
        <v>104.135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104.736</v>
      </c>
      <c r="F74" s="34">
        <v>103.63</v>
      </c>
      <c r="G74" s="34">
        <v>4.653891278842398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103.151</v>
      </c>
      <c r="R74" s="34">
        <v>102.825</v>
      </c>
      <c r="S74" s="34">
        <v>11.56</v>
      </c>
      <c r="T74" s="34">
        <v>102.65</v>
      </c>
      <c r="U74" s="34">
        <v>104.28</v>
      </c>
      <c r="V74" s="34">
        <v>102.039</v>
      </c>
      <c r="W74" s="34">
        <v>3.56</v>
      </c>
      <c r="X74" s="34">
        <v>100.58</v>
      </c>
      <c r="Y74" s="34">
        <v>102.536</v>
      </c>
      <c r="Z74" s="34">
        <v>102.471</v>
      </c>
      <c r="AA74" s="34">
        <v>6.69</v>
      </c>
      <c r="AB74" s="34">
        <v>111.57</v>
      </c>
      <c r="AC74" s="34">
        <v>102.859</v>
      </c>
      <c r="AD74" s="34">
        <v>102.389</v>
      </c>
      <c r="AE74" s="34">
        <v>9.73</v>
      </c>
      <c r="AF74" s="34">
        <v>107.38</v>
      </c>
      <c r="AG74" s="34">
        <v>105.259</v>
      </c>
      <c r="AH74" s="34">
        <v>105.102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103.502</v>
      </c>
      <c r="F75" s="39">
        <v>104.476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103.213</v>
      </c>
      <c r="R75" s="39">
        <v>103.381</v>
      </c>
      <c r="S75" s="39">
        <v>4.83</v>
      </c>
      <c r="T75" s="39">
        <v>96.59</v>
      </c>
      <c r="U75" s="39">
        <v>100.883</v>
      </c>
      <c r="V75" s="39">
        <v>102.339</v>
      </c>
      <c r="W75" s="39">
        <v>6.24</v>
      </c>
      <c r="X75" s="39">
        <v>96.88</v>
      </c>
      <c r="Y75" s="39">
        <v>102.96</v>
      </c>
      <c r="Z75" s="39">
        <v>102.978</v>
      </c>
      <c r="AA75" s="39">
        <v>5.88</v>
      </c>
      <c r="AB75" s="39">
        <v>89.74</v>
      </c>
      <c r="AC75" s="39">
        <v>102.281</v>
      </c>
      <c r="AD75" s="39">
        <v>102.678</v>
      </c>
      <c r="AE75" s="39">
        <v>12.59</v>
      </c>
      <c r="AF75" s="39">
        <v>99.37</v>
      </c>
      <c r="AG75" s="39">
        <v>105.898</v>
      </c>
      <c r="AH75" s="39">
        <v>106.07</v>
      </c>
      <c r="AI75" s="39">
        <v>11.6</v>
      </c>
      <c r="AJ75" s="39">
        <v>98.7</v>
      </c>
      <c r="AK75" s="39">
        <v>105.4</v>
      </c>
      <c r="AL75" s="39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105.648</v>
      </c>
      <c r="F76" s="34">
        <v>105.223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104.208</v>
      </c>
      <c r="R76" s="34">
        <v>103.881</v>
      </c>
      <c r="S76" s="34">
        <v>24.33</v>
      </c>
      <c r="T76" s="34">
        <v>118.54</v>
      </c>
      <c r="U76" s="34">
        <v>120.593</v>
      </c>
      <c r="V76" s="34">
        <v>102.663</v>
      </c>
      <c r="W76" s="34">
        <v>6.81</v>
      </c>
      <c r="X76" s="34">
        <v>98.77</v>
      </c>
      <c r="Y76" s="34">
        <v>103.943</v>
      </c>
      <c r="Z76" s="34">
        <v>103.469</v>
      </c>
      <c r="AA76" s="34">
        <v>6.01</v>
      </c>
      <c r="AB76" s="34">
        <v>97</v>
      </c>
      <c r="AC76" s="34">
        <v>102.998</v>
      </c>
      <c r="AD76" s="34">
        <v>103.08</v>
      </c>
      <c r="AE76" s="34">
        <v>11.39</v>
      </c>
      <c r="AF76" s="34">
        <v>101.25</v>
      </c>
      <c r="AG76" s="34">
        <v>107.127</v>
      </c>
      <c r="AH76" s="34">
        <v>107.05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106.96</v>
      </c>
      <c r="F77" s="34">
        <v>105.747</v>
      </c>
      <c r="G77" s="34">
        <v>10.209527574619488</v>
      </c>
      <c r="H77" s="34">
        <v>111.51</v>
      </c>
      <c r="I77" s="34">
        <v>104.8</v>
      </c>
      <c r="J77" s="34">
        <v>104.4</v>
      </c>
      <c r="K77" s="34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104.181</v>
      </c>
      <c r="R77" s="34">
        <v>104.319</v>
      </c>
      <c r="S77" s="34">
        <v>7.91</v>
      </c>
      <c r="T77" s="34">
        <v>124.43</v>
      </c>
      <c r="U77" s="34">
        <v>117.028</v>
      </c>
      <c r="V77" s="34">
        <v>102.979</v>
      </c>
      <c r="W77" s="34">
        <v>3.73</v>
      </c>
      <c r="X77" s="34">
        <v>100.33</v>
      </c>
      <c r="Y77" s="34">
        <v>103.766</v>
      </c>
      <c r="Z77" s="34">
        <v>103.934</v>
      </c>
      <c r="AA77" s="34">
        <v>3.85</v>
      </c>
      <c r="AB77" s="34">
        <v>102.58</v>
      </c>
      <c r="AC77" s="34">
        <v>103.702</v>
      </c>
      <c r="AD77" s="34">
        <v>103.618</v>
      </c>
      <c r="AE77" s="34">
        <v>10.39</v>
      </c>
      <c r="AF77" s="34">
        <v>103.35</v>
      </c>
      <c r="AG77" s="34">
        <v>107.914</v>
      </c>
      <c r="AH77" s="34">
        <v>108.043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105.248</v>
      </c>
      <c r="F78" s="34">
        <v>106.093</v>
      </c>
      <c r="G78" s="34">
        <v>8.658389188001312</v>
      </c>
      <c r="H78" s="34">
        <v>98.89</v>
      </c>
      <c r="I78" s="34">
        <v>104.9</v>
      </c>
      <c r="J78" s="34">
        <v>104.8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104.731</v>
      </c>
      <c r="R78" s="34">
        <v>104.747</v>
      </c>
      <c r="S78" s="34">
        <v>11.25</v>
      </c>
      <c r="T78" s="34">
        <v>112.3</v>
      </c>
      <c r="U78" s="34">
        <v>110.202</v>
      </c>
      <c r="V78" s="34">
        <v>103.215</v>
      </c>
      <c r="W78" s="34">
        <v>6.07</v>
      </c>
      <c r="X78" s="34">
        <v>101.58</v>
      </c>
      <c r="Y78" s="34">
        <v>104.226</v>
      </c>
      <c r="Z78" s="34">
        <v>104.402</v>
      </c>
      <c r="AA78" s="34">
        <v>5.5</v>
      </c>
      <c r="AB78" s="34">
        <v>102.39</v>
      </c>
      <c r="AC78" s="34">
        <v>104.157</v>
      </c>
      <c r="AD78" s="34">
        <v>104.119</v>
      </c>
      <c r="AE78" s="34">
        <v>13.06</v>
      </c>
      <c r="AF78" s="34">
        <v>106.83</v>
      </c>
      <c r="AG78" s="34">
        <v>109.344</v>
      </c>
      <c r="AH78" s="34">
        <v>109.041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105.74</v>
      </c>
      <c r="F79" s="34">
        <v>106.437</v>
      </c>
      <c r="G79" s="34">
        <v>8.394273354619417</v>
      </c>
      <c r="H79" s="34">
        <v>105.24</v>
      </c>
      <c r="I79" s="34">
        <v>104.9</v>
      </c>
      <c r="J79" s="34">
        <v>105.1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103.867</v>
      </c>
      <c r="R79" s="34">
        <v>105.201</v>
      </c>
      <c r="S79" s="34">
        <v>7.81</v>
      </c>
      <c r="T79" s="34">
        <v>108.19</v>
      </c>
      <c r="U79" s="34">
        <v>107.777</v>
      </c>
      <c r="V79" s="34">
        <v>103.569</v>
      </c>
      <c r="W79" s="34">
        <v>5.19</v>
      </c>
      <c r="X79" s="34">
        <v>102.44</v>
      </c>
      <c r="Y79" s="34">
        <v>104.77</v>
      </c>
      <c r="Z79" s="34">
        <v>104.896</v>
      </c>
      <c r="AA79" s="34">
        <v>4.8</v>
      </c>
      <c r="AB79" s="34">
        <v>104.69</v>
      </c>
      <c r="AC79" s="34">
        <v>104.457</v>
      </c>
      <c r="AD79" s="34">
        <v>104.62</v>
      </c>
      <c r="AE79" s="34">
        <v>10.84</v>
      </c>
      <c r="AF79" s="34">
        <v>111.96</v>
      </c>
      <c r="AG79" s="34">
        <v>109.883</v>
      </c>
      <c r="AH79" s="34">
        <v>110.037</v>
      </c>
      <c r="AI79" s="34">
        <v>8.3</v>
      </c>
      <c r="AJ79" s="34">
        <v>108.3</v>
      </c>
      <c r="AK79" s="34">
        <v>107.2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108.282</v>
      </c>
      <c r="F80" s="34">
        <v>106.84</v>
      </c>
      <c r="G80" s="34">
        <v>4.6863189720332485</v>
      </c>
      <c r="H80" s="34">
        <v>138.5</v>
      </c>
      <c r="I80" s="34">
        <v>106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105.553</v>
      </c>
      <c r="R80" s="34">
        <v>105.676</v>
      </c>
      <c r="S80" s="34">
        <v>8.31</v>
      </c>
      <c r="T80" s="34">
        <v>132.22</v>
      </c>
      <c r="U80" s="34">
        <v>107.505</v>
      </c>
      <c r="V80" s="34">
        <v>104.154</v>
      </c>
      <c r="W80" s="34">
        <v>6.8</v>
      </c>
      <c r="X80" s="34">
        <v>120.69</v>
      </c>
      <c r="Y80" s="34">
        <v>105.539</v>
      </c>
      <c r="Z80" s="34">
        <v>105.402</v>
      </c>
      <c r="AA80" s="34">
        <v>4.91</v>
      </c>
      <c r="AB80" s="34">
        <v>124.69</v>
      </c>
      <c r="AC80" s="34">
        <v>105.256</v>
      </c>
      <c r="AD80" s="34">
        <v>105.18</v>
      </c>
      <c r="AE80" s="34">
        <v>12.97</v>
      </c>
      <c r="AF80" s="34">
        <v>131.39</v>
      </c>
      <c r="AG80" s="34">
        <v>111.986</v>
      </c>
      <c r="AH80" s="34">
        <v>111.011</v>
      </c>
      <c r="AI80" s="34">
        <v>9.6</v>
      </c>
      <c r="AJ80" s="34">
        <v>129.3</v>
      </c>
      <c r="AK80" s="34">
        <v>108.7</v>
      </c>
      <c r="AL80" s="34">
        <v>108.4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106.138</v>
      </c>
      <c r="F81" s="34">
        <v>107.193</v>
      </c>
      <c r="G81" s="34">
        <v>5.615671641791041</v>
      </c>
      <c r="H81" s="34">
        <v>113.22</v>
      </c>
      <c r="I81" s="34">
        <v>105.4</v>
      </c>
      <c r="J81" s="34">
        <v>105.5</v>
      </c>
      <c r="K81" s="34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106.067</v>
      </c>
      <c r="R81" s="34">
        <v>106.214</v>
      </c>
      <c r="S81" s="34">
        <v>10.43</v>
      </c>
      <c r="T81" s="34">
        <v>112.26</v>
      </c>
      <c r="U81" s="34">
        <v>109.13</v>
      </c>
      <c r="V81" s="34">
        <v>104.808</v>
      </c>
      <c r="W81" s="34">
        <v>4.48</v>
      </c>
      <c r="X81" s="34">
        <v>132.92</v>
      </c>
      <c r="Y81" s="34">
        <v>105.689</v>
      </c>
      <c r="Z81" s="34">
        <v>105.911</v>
      </c>
      <c r="AA81" s="34">
        <v>4.95</v>
      </c>
      <c r="AB81" s="34">
        <v>113.87</v>
      </c>
      <c r="AC81" s="34">
        <v>105.674</v>
      </c>
      <c r="AD81" s="34">
        <v>105.77</v>
      </c>
      <c r="AE81" s="34">
        <v>10.32</v>
      </c>
      <c r="AF81" s="34">
        <v>116.26</v>
      </c>
      <c r="AG81" s="34">
        <v>110.765</v>
      </c>
      <c r="AH81" s="34">
        <v>111.974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108.228</v>
      </c>
      <c r="F82" s="34">
        <v>107.474</v>
      </c>
      <c r="G82" s="34">
        <v>8.10782896095849</v>
      </c>
      <c r="H82" s="34">
        <v>104.67</v>
      </c>
      <c r="I82" s="34">
        <v>105.7</v>
      </c>
      <c r="J82" s="34">
        <v>105.6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107.041</v>
      </c>
      <c r="R82" s="34">
        <v>106.775</v>
      </c>
      <c r="S82" s="34">
        <v>8.41</v>
      </c>
      <c r="T82" s="34">
        <v>99.31</v>
      </c>
      <c r="U82" s="34">
        <v>108.033</v>
      </c>
      <c r="V82" s="34">
        <v>105.336</v>
      </c>
      <c r="W82" s="34">
        <v>6.55</v>
      </c>
      <c r="X82" s="34">
        <v>105.71</v>
      </c>
      <c r="Y82" s="34">
        <v>106.664</v>
      </c>
      <c r="Z82" s="34">
        <v>106.419</v>
      </c>
      <c r="AA82" s="34">
        <v>6.89</v>
      </c>
      <c r="AB82" s="34">
        <v>99.89</v>
      </c>
      <c r="AC82" s="34">
        <v>106.541</v>
      </c>
      <c r="AD82" s="34">
        <v>106.328</v>
      </c>
      <c r="AE82" s="34">
        <v>11.46</v>
      </c>
      <c r="AF82" s="34">
        <v>122.56</v>
      </c>
      <c r="AG82" s="34">
        <v>113.133</v>
      </c>
      <c r="AH82" s="34">
        <v>112.981</v>
      </c>
      <c r="AI82" s="34">
        <v>10.7</v>
      </c>
      <c r="AJ82" s="34">
        <v>111.6</v>
      </c>
      <c r="AK82" s="34">
        <v>110.4</v>
      </c>
      <c r="AL82" s="34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107.364</v>
      </c>
      <c r="F83" s="34">
        <v>107.749</v>
      </c>
      <c r="G83" s="34">
        <v>0.2698920431827229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107.193</v>
      </c>
      <c r="R83" s="34">
        <v>107.282</v>
      </c>
      <c r="S83" s="34">
        <v>5.95</v>
      </c>
      <c r="T83" s="34">
        <v>98.6</v>
      </c>
      <c r="U83" s="34">
        <v>107.399</v>
      </c>
      <c r="V83" s="34">
        <v>105.721</v>
      </c>
      <c r="W83" s="34">
        <v>4.65</v>
      </c>
      <c r="X83" s="34">
        <v>99.08</v>
      </c>
      <c r="Y83" s="34">
        <v>106.841</v>
      </c>
      <c r="Z83" s="34">
        <v>106.914</v>
      </c>
      <c r="AA83" s="34">
        <v>5.7</v>
      </c>
      <c r="AB83" s="34">
        <v>102.78</v>
      </c>
      <c r="AC83" s="34">
        <v>106.797</v>
      </c>
      <c r="AD83" s="34">
        <v>106.783</v>
      </c>
      <c r="AE83" s="34">
        <v>10.45</v>
      </c>
      <c r="AF83" s="34">
        <v>107.21</v>
      </c>
      <c r="AG83" s="34">
        <v>113.655</v>
      </c>
      <c r="AH83" s="34">
        <v>114.031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107.609</v>
      </c>
      <c r="F84" s="34">
        <v>108.048</v>
      </c>
      <c r="G84" s="34">
        <v>4.889368591473287</v>
      </c>
      <c r="H84" s="34">
        <v>97.18</v>
      </c>
      <c r="I84" s="34">
        <v>105.7</v>
      </c>
      <c r="J84" s="34">
        <v>105.7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107.748</v>
      </c>
      <c r="R84" s="34">
        <v>107.775</v>
      </c>
      <c r="S84" s="34">
        <v>7.77</v>
      </c>
      <c r="T84" s="34">
        <v>98.76</v>
      </c>
      <c r="U84" s="34">
        <v>107.17</v>
      </c>
      <c r="V84" s="34">
        <v>106.037</v>
      </c>
      <c r="W84" s="34">
        <v>7.25</v>
      </c>
      <c r="X84" s="34">
        <v>102.53</v>
      </c>
      <c r="Y84" s="34">
        <v>107.732</v>
      </c>
      <c r="Z84" s="34">
        <v>107.387</v>
      </c>
      <c r="AA84" s="34">
        <v>7.25</v>
      </c>
      <c r="AB84" s="34">
        <v>104.95</v>
      </c>
      <c r="AC84" s="34">
        <v>107.178</v>
      </c>
      <c r="AD84" s="34">
        <v>107.157</v>
      </c>
      <c r="AE84" s="34">
        <v>12.5</v>
      </c>
      <c r="AF84" s="34">
        <v>108.52</v>
      </c>
      <c r="AG84" s="34">
        <v>115.328</v>
      </c>
      <c r="AH84" s="34">
        <v>115.097</v>
      </c>
      <c r="AI84" s="34">
        <v>8.5</v>
      </c>
      <c r="AJ84" s="34">
        <v>104.2</v>
      </c>
      <c r="AK84" s="34">
        <v>109.8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109.483</v>
      </c>
      <c r="F85" s="34">
        <v>108.271</v>
      </c>
      <c r="G85" s="34">
        <v>8.25678273873103</v>
      </c>
      <c r="H85" s="34">
        <v>101.35</v>
      </c>
      <c r="I85" s="34">
        <v>106.1</v>
      </c>
      <c r="J85" s="34">
        <v>105.7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108.556</v>
      </c>
      <c r="R85" s="34">
        <v>108.232</v>
      </c>
      <c r="S85" s="34">
        <v>6.62</v>
      </c>
      <c r="T85" s="34">
        <v>99.39</v>
      </c>
      <c r="U85" s="34">
        <v>107.89</v>
      </c>
      <c r="V85" s="34">
        <v>106.278</v>
      </c>
      <c r="W85" s="34">
        <v>6.14</v>
      </c>
      <c r="X85" s="34">
        <v>102.09</v>
      </c>
      <c r="Y85" s="34">
        <v>107.949</v>
      </c>
      <c r="Z85" s="34">
        <v>107.825</v>
      </c>
      <c r="AA85" s="34">
        <v>5.92</v>
      </c>
      <c r="AB85" s="34">
        <v>106.5</v>
      </c>
      <c r="AC85" s="34">
        <v>107.581</v>
      </c>
      <c r="AD85" s="34">
        <v>107.481</v>
      </c>
      <c r="AE85" s="34">
        <v>12.15</v>
      </c>
      <c r="AF85" s="34">
        <v>111.23</v>
      </c>
      <c r="AG85" s="34">
        <v>116.812</v>
      </c>
      <c r="AH85" s="34">
        <v>116.146</v>
      </c>
      <c r="AI85" s="34">
        <v>7.2</v>
      </c>
      <c r="AJ85" s="34">
        <v>105.4</v>
      </c>
      <c r="AK85" s="34">
        <v>110.6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107.944</v>
      </c>
      <c r="F86" s="34">
        <v>108.372</v>
      </c>
      <c r="G86" s="34">
        <v>-1.3639760837070327</v>
      </c>
      <c r="H86" s="34">
        <v>105.58</v>
      </c>
      <c r="I86" s="34">
        <v>105</v>
      </c>
      <c r="J86" s="34">
        <v>105.7</v>
      </c>
      <c r="K86" s="34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108.412</v>
      </c>
      <c r="R86" s="34">
        <v>108.613</v>
      </c>
      <c r="S86" s="34">
        <v>-0.29</v>
      </c>
      <c r="T86" s="34">
        <v>102.34</v>
      </c>
      <c r="U86" s="34">
        <v>106.267</v>
      </c>
      <c r="V86" s="34">
        <v>106.45</v>
      </c>
      <c r="W86" s="34">
        <v>4.69</v>
      </c>
      <c r="X86" s="34">
        <v>105.29</v>
      </c>
      <c r="Y86" s="34">
        <v>107.897</v>
      </c>
      <c r="Z86" s="34">
        <v>108.247</v>
      </c>
      <c r="AA86" s="34">
        <v>2.98</v>
      </c>
      <c r="AB86" s="34">
        <v>114.9</v>
      </c>
      <c r="AC86" s="34">
        <v>107.598</v>
      </c>
      <c r="AD86" s="34">
        <v>107.794</v>
      </c>
      <c r="AE86" s="34">
        <v>10.59</v>
      </c>
      <c r="AF86" s="34">
        <v>118.76</v>
      </c>
      <c r="AG86" s="34">
        <v>116.926</v>
      </c>
      <c r="AH86" s="34">
        <v>117.16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107.983</v>
      </c>
      <c r="F87" s="39">
        <v>108.503</v>
      </c>
      <c r="G87" s="39">
        <v>1.7976810977555553</v>
      </c>
      <c r="H87" s="39">
        <v>95.7</v>
      </c>
      <c r="I87" s="39">
        <v>105.4</v>
      </c>
      <c r="J87" s="39">
        <v>105.7</v>
      </c>
      <c r="K87" s="39">
        <v>0.34843205574914216</v>
      </c>
      <c r="L87" s="39">
        <v>86.4</v>
      </c>
      <c r="M87" s="39">
        <v>109.1</v>
      </c>
      <c r="N87" s="39">
        <v>109.4</v>
      </c>
      <c r="O87" s="39">
        <v>6.6</v>
      </c>
      <c r="P87" s="39">
        <v>104.3</v>
      </c>
      <c r="Q87" s="39">
        <v>109.308</v>
      </c>
      <c r="R87" s="39">
        <v>108.94</v>
      </c>
      <c r="S87" s="39">
        <v>6.91</v>
      </c>
      <c r="T87" s="39">
        <v>103.26</v>
      </c>
      <c r="U87" s="39">
        <v>106.633</v>
      </c>
      <c r="V87" s="39">
        <v>106.646</v>
      </c>
      <c r="W87" s="39">
        <v>6.79</v>
      </c>
      <c r="X87" s="39">
        <v>103.45</v>
      </c>
      <c r="Y87" s="39">
        <v>108.803</v>
      </c>
      <c r="Z87" s="39">
        <v>108.681</v>
      </c>
      <c r="AA87" s="39">
        <v>6.79</v>
      </c>
      <c r="AB87" s="39">
        <v>95.84</v>
      </c>
      <c r="AC87" s="39">
        <v>108.292</v>
      </c>
      <c r="AD87" s="39">
        <v>108.146</v>
      </c>
      <c r="AE87" s="39">
        <v>12.46</v>
      </c>
      <c r="AF87" s="39">
        <v>111.76</v>
      </c>
      <c r="AG87" s="39">
        <v>118.578</v>
      </c>
      <c r="AH87" s="39">
        <v>118.158</v>
      </c>
      <c r="AI87" s="39">
        <v>5.7</v>
      </c>
      <c r="AJ87" s="39">
        <v>104.3</v>
      </c>
      <c r="AK87" s="39">
        <v>110.9</v>
      </c>
      <c r="AL87" s="39">
        <v>110.8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108.657</v>
      </c>
      <c r="F88" s="34">
        <v>108.818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108.932</v>
      </c>
      <c r="R88" s="34">
        <v>109.221</v>
      </c>
      <c r="S88" s="34">
        <v>-11.61</v>
      </c>
      <c r="T88" s="34">
        <v>104.78</v>
      </c>
      <c r="U88" s="34">
        <v>107.286</v>
      </c>
      <c r="V88" s="34">
        <v>106.886</v>
      </c>
      <c r="W88" s="34">
        <v>3.62</v>
      </c>
      <c r="X88" s="34">
        <v>102.34</v>
      </c>
      <c r="Y88" s="34">
        <v>108.931</v>
      </c>
      <c r="Z88" s="34">
        <v>109.122</v>
      </c>
      <c r="AA88" s="34">
        <v>4.68</v>
      </c>
      <c r="AB88" s="34">
        <v>101.54</v>
      </c>
      <c r="AC88" s="34">
        <v>108.51</v>
      </c>
      <c r="AD88" s="34">
        <v>108.453</v>
      </c>
      <c r="AE88" s="34">
        <v>10.76</v>
      </c>
      <c r="AF88" s="34">
        <v>112.14</v>
      </c>
      <c r="AG88" s="34">
        <v>119.087</v>
      </c>
      <c r="AH88" s="34">
        <v>119.141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109.658</v>
      </c>
      <c r="F89" s="34">
        <v>109.309</v>
      </c>
      <c r="G89" s="34">
        <v>-2.8338265626401316</v>
      </c>
      <c r="H89" s="34">
        <v>108.35</v>
      </c>
      <c r="I89" s="34">
        <v>106.4</v>
      </c>
      <c r="J89" s="34">
        <v>105.9</v>
      </c>
      <c r="K89" s="34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109.322</v>
      </c>
      <c r="R89" s="34">
        <v>109.576</v>
      </c>
      <c r="S89" s="34">
        <v>-2.89</v>
      </c>
      <c r="T89" s="34">
        <v>120.83</v>
      </c>
      <c r="U89" s="34">
        <v>114.372</v>
      </c>
      <c r="V89" s="34">
        <v>107.111</v>
      </c>
      <c r="W89" s="34">
        <v>5.27</v>
      </c>
      <c r="X89" s="34">
        <v>105.62</v>
      </c>
      <c r="Y89" s="34">
        <v>109.666</v>
      </c>
      <c r="Z89" s="34">
        <v>109.563</v>
      </c>
      <c r="AA89" s="34">
        <v>3.75</v>
      </c>
      <c r="AB89" s="34">
        <v>106.43</v>
      </c>
      <c r="AC89" s="34">
        <v>108.468</v>
      </c>
      <c r="AD89" s="34">
        <v>108.775</v>
      </c>
      <c r="AE89" s="34">
        <v>10.82</v>
      </c>
      <c r="AF89" s="34">
        <v>114.53</v>
      </c>
      <c r="AG89" s="34">
        <v>119.959</v>
      </c>
      <c r="AH89" s="34">
        <v>120.121</v>
      </c>
      <c r="AI89" s="34">
        <v>4.3</v>
      </c>
      <c r="AJ89" s="34">
        <v>111.4</v>
      </c>
      <c r="AK89" s="34">
        <v>112.8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109.305</v>
      </c>
      <c r="F90" s="34">
        <v>109.813</v>
      </c>
      <c r="G90" s="34">
        <v>2.1437961371220595</v>
      </c>
      <c r="H90" s="34">
        <v>101.01</v>
      </c>
      <c r="I90" s="34">
        <v>105.5</v>
      </c>
      <c r="J90" s="34">
        <v>106</v>
      </c>
      <c r="K90" s="34">
        <v>2.0629750271444145</v>
      </c>
      <c r="L90" s="34">
        <v>94</v>
      </c>
      <c r="M90" s="34">
        <v>109.2</v>
      </c>
      <c r="N90" s="34">
        <v>109.7</v>
      </c>
      <c r="O90" s="34">
        <v>5.4</v>
      </c>
      <c r="P90" s="34">
        <v>106.8</v>
      </c>
      <c r="Q90" s="34">
        <v>110.075</v>
      </c>
      <c r="R90" s="34">
        <v>110.061</v>
      </c>
      <c r="S90" s="34">
        <v>3.05</v>
      </c>
      <c r="T90" s="34">
        <v>115.73</v>
      </c>
      <c r="U90" s="34">
        <v>112.164</v>
      </c>
      <c r="V90" s="34">
        <v>107.308</v>
      </c>
      <c r="W90" s="34">
        <v>6.04</v>
      </c>
      <c r="X90" s="34">
        <v>107.72</v>
      </c>
      <c r="Y90" s="34">
        <v>110.206</v>
      </c>
      <c r="Z90" s="34">
        <v>109.992</v>
      </c>
      <c r="AA90" s="34">
        <v>5.21</v>
      </c>
      <c r="AB90" s="34">
        <v>107.72</v>
      </c>
      <c r="AC90" s="34">
        <v>109.286</v>
      </c>
      <c r="AD90" s="34">
        <v>109.248</v>
      </c>
      <c r="AE90" s="34">
        <v>11.87</v>
      </c>
      <c r="AF90" s="34">
        <v>119.52</v>
      </c>
      <c r="AG90" s="34">
        <v>121.831</v>
      </c>
      <c r="AH90" s="34">
        <v>121.092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111.146</v>
      </c>
      <c r="F91" s="34">
        <v>110.194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110.799</v>
      </c>
      <c r="R91" s="34">
        <v>110.54</v>
      </c>
      <c r="S91" s="34">
        <v>2.33</v>
      </c>
      <c r="T91" s="34">
        <v>110.71</v>
      </c>
      <c r="U91" s="34">
        <v>110.37</v>
      </c>
      <c r="V91" s="34">
        <v>107.519</v>
      </c>
      <c r="W91" s="34">
        <v>6.43</v>
      </c>
      <c r="X91" s="34">
        <v>109.02</v>
      </c>
      <c r="Y91" s="34">
        <v>110.405</v>
      </c>
      <c r="Z91" s="34">
        <v>110.396</v>
      </c>
      <c r="AA91" s="34">
        <v>5.6</v>
      </c>
      <c r="AB91" s="34">
        <v>110.55</v>
      </c>
      <c r="AC91" s="34">
        <v>109.986</v>
      </c>
      <c r="AD91" s="34">
        <v>109.713</v>
      </c>
      <c r="AE91" s="34">
        <v>11.28</v>
      </c>
      <c r="AF91" s="34">
        <v>124.59</v>
      </c>
      <c r="AG91" s="34">
        <v>122.053</v>
      </c>
      <c r="AH91" s="34">
        <v>122.023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110.319</v>
      </c>
      <c r="F92" s="34">
        <v>110.413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110.999</v>
      </c>
      <c r="R92" s="34">
        <v>110.911</v>
      </c>
      <c r="S92" s="34">
        <v>2.18</v>
      </c>
      <c r="T92" s="34">
        <v>135.11</v>
      </c>
      <c r="U92" s="34">
        <v>110.295</v>
      </c>
      <c r="V92" s="34">
        <v>107.768</v>
      </c>
      <c r="W92" s="34">
        <v>4.9</v>
      </c>
      <c r="X92" s="34">
        <v>126.6</v>
      </c>
      <c r="Y92" s="34">
        <v>110.558</v>
      </c>
      <c r="Z92" s="34">
        <v>110.798</v>
      </c>
      <c r="AA92" s="34">
        <v>3.33</v>
      </c>
      <c r="AB92" s="34">
        <v>128.84</v>
      </c>
      <c r="AC92" s="34">
        <v>109.906</v>
      </c>
      <c r="AD92" s="34">
        <v>110.056</v>
      </c>
      <c r="AE92" s="34">
        <v>9.33</v>
      </c>
      <c r="AF92" s="34">
        <v>143.64</v>
      </c>
      <c r="AG92" s="34">
        <v>122.534</v>
      </c>
      <c r="AH92" s="34">
        <v>122.942</v>
      </c>
      <c r="AI92" s="34">
        <v>2.2</v>
      </c>
      <c r="AJ92" s="34">
        <v>132.1</v>
      </c>
      <c r="AK92" s="34">
        <v>113.1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109.955</v>
      </c>
      <c r="F93" s="34">
        <v>110.533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111.21</v>
      </c>
      <c r="R93" s="34">
        <v>111.205</v>
      </c>
      <c r="S93" s="34">
        <v>2.25</v>
      </c>
      <c r="T93" s="34">
        <v>114.78</v>
      </c>
      <c r="U93" s="34">
        <v>110.422</v>
      </c>
      <c r="V93" s="34">
        <v>107.99</v>
      </c>
      <c r="W93" s="34">
        <v>5.76</v>
      </c>
      <c r="X93" s="34">
        <v>140.57</v>
      </c>
      <c r="Y93" s="34">
        <v>111.425</v>
      </c>
      <c r="Z93" s="34">
        <v>111.206</v>
      </c>
      <c r="AA93" s="34">
        <v>4.64</v>
      </c>
      <c r="AB93" s="34">
        <v>119.16</v>
      </c>
      <c r="AC93" s="34">
        <v>110.269</v>
      </c>
      <c r="AD93" s="34">
        <v>110.468</v>
      </c>
      <c r="AE93" s="34">
        <v>12.82</v>
      </c>
      <c r="AF93" s="34">
        <v>131.16</v>
      </c>
      <c r="AG93" s="34">
        <v>123.948</v>
      </c>
      <c r="AH93" s="34">
        <v>123.883</v>
      </c>
      <c r="AI93" s="34">
        <v>4.6</v>
      </c>
      <c r="AJ93" s="34">
        <v>124</v>
      </c>
      <c r="AK93" s="34">
        <v>112.5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111.473</v>
      </c>
      <c r="F94" s="34">
        <v>110.656</v>
      </c>
      <c r="G94" s="34">
        <v>0.23884589662749595</v>
      </c>
      <c r="H94" s="34">
        <v>104.92</v>
      </c>
      <c r="I94" s="34">
        <v>106.1</v>
      </c>
      <c r="J94" s="34">
        <v>106.6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111.627</v>
      </c>
      <c r="R94" s="34">
        <v>111.448</v>
      </c>
      <c r="S94" s="34">
        <v>0.24</v>
      </c>
      <c r="T94" s="34">
        <v>99.56</v>
      </c>
      <c r="U94" s="34">
        <v>108.509</v>
      </c>
      <c r="V94" s="34">
        <v>108.171</v>
      </c>
      <c r="W94" s="34">
        <v>3.13</v>
      </c>
      <c r="X94" s="34">
        <v>109.02</v>
      </c>
      <c r="Y94" s="34">
        <v>111.578</v>
      </c>
      <c r="Z94" s="34">
        <v>111.608</v>
      </c>
      <c r="AA94" s="34">
        <v>4.12</v>
      </c>
      <c r="AB94" s="34">
        <v>104.01</v>
      </c>
      <c r="AC94" s="34">
        <v>110.942</v>
      </c>
      <c r="AD94" s="34">
        <v>111.083</v>
      </c>
      <c r="AE94" s="34">
        <v>10.06</v>
      </c>
      <c r="AF94" s="34">
        <v>134.89</v>
      </c>
      <c r="AG94" s="34">
        <v>125.028</v>
      </c>
      <c r="AH94" s="34">
        <v>124.826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110.213</v>
      </c>
      <c r="F95" s="34">
        <v>110.867</v>
      </c>
      <c r="G95" s="34">
        <v>0.5582693649685996</v>
      </c>
      <c r="H95" s="34">
        <v>100.87</v>
      </c>
      <c r="I95" s="34">
        <v>106.7</v>
      </c>
      <c r="J95" s="34">
        <v>106.7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111.432</v>
      </c>
      <c r="R95" s="34">
        <v>111.67</v>
      </c>
      <c r="S95" s="34">
        <v>1.11</v>
      </c>
      <c r="T95" s="34">
        <v>99.7</v>
      </c>
      <c r="U95" s="34">
        <v>109.25</v>
      </c>
      <c r="V95" s="34">
        <v>108.384</v>
      </c>
      <c r="W95" s="34">
        <v>5.41</v>
      </c>
      <c r="X95" s="34">
        <v>104.43</v>
      </c>
      <c r="Y95" s="34">
        <v>111.867</v>
      </c>
      <c r="Z95" s="34">
        <v>112.009</v>
      </c>
      <c r="AA95" s="34">
        <v>5.29</v>
      </c>
      <c r="AB95" s="34">
        <v>108.22</v>
      </c>
      <c r="AC95" s="34">
        <v>112.04</v>
      </c>
      <c r="AD95" s="34">
        <v>111.763</v>
      </c>
      <c r="AE95" s="34">
        <v>10.92</v>
      </c>
      <c r="AF95" s="34">
        <v>118.91</v>
      </c>
      <c r="AG95" s="34">
        <v>125.867</v>
      </c>
      <c r="AH95" s="34">
        <v>125.751</v>
      </c>
      <c r="AI95" s="34">
        <v>3.9</v>
      </c>
      <c r="AJ95" s="34">
        <v>107.2</v>
      </c>
      <c r="AK95" s="34">
        <v>113.5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110.539</v>
      </c>
      <c r="F96" s="34">
        <v>111.243</v>
      </c>
      <c r="G96" s="34">
        <v>1.6361391232763831</v>
      </c>
      <c r="H96" s="34">
        <v>98.77</v>
      </c>
      <c r="I96" s="34">
        <v>106.3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111.78</v>
      </c>
      <c r="R96" s="34">
        <v>111.976</v>
      </c>
      <c r="S96" s="34">
        <v>3.22</v>
      </c>
      <c r="T96" s="34">
        <v>101.94</v>
      </c>
      <c r="U96" s="34">
        <v>110.072</v>
      </c>
      <c r="V96" s="34">
        <v>108.583</v>
      </c>
      <c r="W96" s="34">
        <v>3.86</v>
      </c>
      <c r="X96" s="34">
        <v>106.49</v>
      </c>
      <c r="Y96" s="34">
        <v>112.379</v>
      </c>
      <c r="Z96" s="34">
        <v>112.425</v>
      </c>
      <c r="AA96" s="34">
        <v>5.51</v>
      </c>
      <c r="AB96" s="34">
        <v>110.73</v>
      </c>
      <c r="AC96" s="34">
        <v>112.472</v>
      </c>
      <c r="AD96" s="34">
        <v>112.268</v>
      </c>
      <c r="AE96" s="34">
        <v>9.76</v>
      </c>
      <c r="AF96" s="34">
        <v>119.12</v>
      </c>
      <c r="AG96" s="34">
        <v>126.676</v>
      </c>
      <c r="AH96" s="34">
        <v>126.664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112.814</v>
      </c>
      <c r="F97" s="34">
        <v>111.737</v>
      </c>
      <c r="G97" s="34">
        <v>1.5688209176122383</v>
      </c>
      <c r="H97" s="34">
        <v>102.94</v>
      </c>
      <c r="I97" s="34">
        <v>107.7</v>
      </c>
      <c r="J97" s="34">
        <v>107.2</v>
      </c>
      <c r="K97" s="34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112.419</v>
      </c>
      <c r="R97" s="34">
        <v>112.383</v>
      </c>
      <c r="S97" s="34">
        <v>0.62</v>
      </c>
      <c r="T97" s="34">
        <v>100.01</v>
      </c>
      <c r="U97" s="34">
        <v>108.805</v>
      </c>
      <c r="V97" s="34">
        <v>108.71</v>
      </c>
      <c r="W97" s="34">
        <v>3.97</v>
      </c>
      <c r="X97" s="34">
        <v>106.14</v>
      </c>
      <c r="Y97" s="34">
        <v>112.844</v>
      </c>
      <c r="Z97" s="34">
        <v>112.852</v>
      </c>
      <c r="AA97" s="34">
        <v>4.42</v>
      </c>
      <c r="AB97" s="34">
        <v>111.21</v>
      </c>
      <c r="AC97" s="34">
        <v>112.53</v>
      </c>
      <c r="AD97" s="34">
        <v>112.597</v>
      </c>
      <c r="AE97" s="34">
        <v>8.56</v>
      </c>
      <c r="AF97" s="34">
        <v>120.75</v>
      </c>
      <c r="AG97" s="34">
        <v>127.396</v>
      </c>
      <c r="AH97" s="34">
        <v>127.578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111.57</v>
      </c>
      <c r="F98" s="34">
        <v>112.154</v>
      </c>
      <c r="G98" s="34">
        <v>0.331502178442895</v>
      </c>
      <c r="H98" s="34">
        <v>105.93</v>
      </c>
      <c r="I98" s="34">
        <v>107.8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112.669</v>
      </c>
      <c r="R98" s="34">
        <v>112.844</v>
      </c>
      <c r="S98" s="34">
        <v>-0.06</v>
      </c>
      <c r="T98" s="34">
        <v>102.28</v>
      </c>
      <c r="U98" s="34">
        <v>109.054</v>
      </c>
      <c r="V98" s="34">
        <v>108.822</v>
      </c>
      <c r="W98" s="34">
        <v>6.15</v>
      </c>
      <c r="X98" s="34">
        <v>111.77</v>
      </c>
      <c r="Y98" s="34">
        <v>113.534</v>
      </c>
      <c r="Z98" s="34">
        <v>113.274</v>
      </c>
      <c r="AA98" s="34">
        <v>4.14</v>
      </c>
      <c r="AB98" s="34">
        <v>119.66</v>
      </c>
      <c r="AC98" s="34">
        <v>112.76</v>
      </c>
      <c r="AD98" s="34">
        <v>112.965</v>
      </c>
      <c r="AE98" s="34">
        <v>9.89</v>
      </c>
      <c r="AF98" s="34">
        <v>130.5</v>
      </c>
      <c r="AG98" s="34">
        <v>128.691</v>
      </c>
      <c r="AH98" s="34">
        <v>128.497</v>
      </c>
      <c r="AI98" s="34">
        <v>4.9</v>
      </c>
      <c r="AJ98" s="34">
        <v>116.7</v>
      </c>
      <c r="AK98" s="34">
        <v>116.4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113.209</v>
      </c>
      <c r="F99" s="39">
        <v>112.333</v>
      </c>
      <c r="G99" s="39">
        <v>5.318704284221528</v>
      </c>
      <c r="H99" s="39">
        <v>100.79</v>
      </c>
      <c r="I99" s="39">
        <v>107.7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113.619</v>
      </c>
      <c r="R99" s="39">
        <v>113.307</v>
      </c>
      <c r="S99" s="39">
        <v>2.27</v>
      </c>
      <c r="T99" s="39">
        <v>105.61</v>
      </c>
      <c r="U99" s="39">
        <v>108.53</v>
      </c>
      <c r="V99" s="39">
        <v>108.978</v>
      </c>
      <c r="W99" s="39">
        <v>4.06</v>
      </c>
      <c r="X99" s="39">
        <v>107.65</v>
      </c>
      <c r="Y99" s="39">
        <v>113.554</v>
      </c>
      <c r="Z99" s="39">
        <v>113.685</v>
      </c>
      <c r="AA99" s="39">
        <v>5.44</v>
      </c>
      <c r="AB99" s="39">
        <v>101.06</v>
      </c>
      <c r="AC99" s="39">
        <v>113.501</v>
      </c>
      <c r="AD99" s="39">
        <v>113.463</v>
      </c>
      <c r="AE99" s="39">
        <v>9.19</v>
      </c>
      <c r="AF99" s="39">
        <v>122.02</v>
      </c>
      <c r="AG99" s="39">
        <v>129.383</v>
      </c>
      <c r="AH99" s="39">
        <v>129.412</v>
      </c>
      <c r="AI99" s="39">
        <v>4.3</v>
      </c>
      <c r="AJ99" s="39">
        <v>108.8</v>
      </c>
      <c r="AK99" s="39">
        <v>115</v>
      </c>
      <c r="AL99" s="39">
        <v>115.2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112.649</v>
      </c>
      <c r="F100" s="34">
        <v>112.357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113.816</v>
      </c>
      <c r="R100" s="34">
        <v>113.673</v>
      </c>
      <c r="S100" s="34">
        <v>1.78</v>
      </c>
      <c r="T100" s="34">
        <v>106.65</v>
      </c>
      <c r="U100" s="34">
        <v>109.07</v>
      </c>
      <c r="V100" s="34">
        <v>109.202</v>
      </c>
      <c r="W100" s="34">
        <v>4.54</v>
      </c>
      <c r="X100" s="34">
        <v>106.99</v>
      </c>
      <c r="Y100" s="34">
        <v>114.033</v>
      </c>
      <c r="Z100" s="34">
        <v>114.102</v>
      </c>
      <c r="AA100" s="34">
        <v>4.87</v>
      </c>
      <c r="AB100" s="34">
        <v>106.49</v>
      </c>
      <c r="AC100" s="34">
        <v>113.94</v>
      </c>
      <c r="AD100" s="34">
        <v>114.028</v>
      </c>
      <c r="AE100" s="34">
        <v>9.07</v>
      </c>
      <c r="AF100" s="34">
        <v>122.32</v>
      </c>
      <c r="AG100" s="34">
        <v>130.063</v>
      </c>
      <c r="AH100" s="34">
        <v>130.331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110.851</v>
      </c>
      <c r="F101" s="34">
        <v>112.554</v>
      </c>
      <c r="G101" s="34">
        <v>-3.5071527457314233</v>
      </c>
      <c r="H101" s="34">
        <v>104.55</v>
      </c>
      <c r="I101" s="34">
        <v>106.1</v>
      </c>
      <c r="J101" s="34">
        <v>107.8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113.752</v>
      </c>
      <c r="R101" s="34">
        <v>113.977</v>
      </c>
      <c r="S101" s="34">
        <v>-5.67</v>
      </c>
      <c r="T101" s="34">
        <v>113.98</v>
      </c>
      <c r="U101" s="34">
        <v>107.841</v>
      </c>
      <c r="V101" s="34">
        <v>109.558</v>
      </c>
      <c r="W101" s="34">
        <v>4</v>
      </c>
      <c r="X101" s="34">
        <v>109.84</v>
      </c>
      <c r="Y101" s="34">
        <v>114.211</v>
      </c>
      <c r="Z101" s="34">
        <v>114.547</v>
      </c>
      <c r="AA101" s="34">
        <v>5.48</v>
      </c>
      <c r="AB101" s="34">
        <v>112.25</v>
      </c>
      <c r="AC101" s="34">
        <v>114.632</v>
      </c>
      <c r="AD101" s="34">
        <v>114.639</v>
      </c>
      <c r="AE101" s="34">
        <v>9.4</v>
      </c>
      <c r="AF101" s="34">
        <v>125.29</v>
      </c>
      <c r="AG101" s="34">
        <v>131.234</v>
      </c>
      <c r="AH101" s="34">
        <v>131.269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112.839</v>
      </c>
      <c r="F102" s="34">
        <v>113.083</v>
      </c>
      <c r="G102" s="34">
        <v>2.603702603702599</v>
      </c>
      <c r="H102" s="34">
        <v>103.64</v>
      </c>
      <c r="I102" s="34">
        <v>108.1</v>
      </c>
      <c r="J102" s="34">
        <v>108.1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114.278</v>
      </c>
      <c r="R102" s="34">
        <v>114.349</v>
      </c>
      <c r="S102" s="34">
        <v>0.07</v>
      </c>
      <c r="T102" s="34">
        <v>115.81</v>
      </c>
      <c r="U102" s="34">
        <v>111.085</v>
      </c>
      <c r="V102" s="34">
        <v>110.043</v>
      </c>
      <c r="W102" s="34">
        <v>4.3</v>
      </c>
      <c r="X102" s="34">
        <v>112.36</v>
      </c>
      <c r="Y102" s="34">
        <v>114.911</v>
      </c>
      <c r="Z102" s="34">
        <v>115.027</v>
      </c>
      <c r="AA102" s="34">
        <v>6.08</v>
      </c>
      <c r="AB102" s="34">
        <v>114.27</v>
      </c>
      <c r="AC102" s="34">
        <v>115.44</v>
      </c>
      <c r="AD102" s="34">
        <v>115.219</v>
      </c>
      <c r="AE102" s="34">
        <v>7.8</v>
      </c>
      <c r="AF102" s="34">
        <v>128.84</v>
      </c>
      <c r="AG102" s="34">
        <v>131.517</v>
      </c>
      <c r="AH102" s="34">
        <v>132.24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115.564</v>
      </c>
      <c r="F103" s="34">
        <v>113.698</v>
      </c>
      <c r="G103" s="34">
        <v>1.2545927054395478</v>
      </c>
      <c r="H103" s="34">
        <v>112.99</v>
      </c>
      <c r="I103" s="34">
        <v>109.2</v>
      </c>
      <c r="J103" s="34">
        <v>108.5</v>
      </c>
      <c r="K103" s="34">
        <v>-1.8421052631578898</v>
      </c>
      <c r="L103" s="34">
        <v>111.9</v>
      </c>
      <c r="M103" s="34">
        <v>111.4</v>
      </c>
      <c r="N103" s="34">
        <v>112.7</v>
      </c>
      <c r="O103" s="34">
        <v>3.4</v>
      </c>
      <c r="P103" s="34">
        <v>118.6</v>
      </c>
      <c r="Q103" s="34">
        <v>114.815</v>
      </c>
      <c r="R103" s="34">
        <v>114.78</v>
      </c>
      <c r="S103" s="34">
        <v>1.02</v>
      </c>
      <c r="T103" s="34">
        <v>111.84</v>
      </c>
      <c r="U103" s="34">
        <v>111.488</v>
      </c>
      <c r="V103" s="34">
        <v>110.479</v>
      </c>
      <c r="W103" s="34">
        <v>4.44</v>
      </c>
      <c r="X103" s="34">
        <v>113.86</v>
      </c>
      <c r="Y103" s="34">
        <v>115.92</v>
      </c>
      <c r="Z103" s="34">
        <v>115.516</v>
      </c>
      <c r="AA103" s="34">
        <v>4.51</v>
      </c>
      <c r="AB103" s="34">
        <v>115.54</v>
      </c>
      <c r="AC103" s="34">
        <v>115.625</v>
      </c>
      <c r="AD103" s="34">
        <v>115.696</v>
      </c>
      <c r="AE103" s="34">
        <v>9.31</v>
      </c>
      <c r="AF103" s="34">
        <v>136.19</v>
      </c>
      <c r="AG103" s="34">
        <v>133.915</v>
      </c>
      <c r="AH103" s="34">
        <v>133.236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113.505</v>
      </c>
      <c r="F104" s="34">
        <v>114.105</v>
      </c>
      <c r="G104" s="34">
        <v>0.14465169394746688</v>
      </c>
      <c r="H104" s="34">
        <v>131.54</v>
      </c>
      <c r="I104" s="34">
        <v>108.6</v>
      </c>
      <c r="J104" s="34">
        <v>108.7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115.279</v>
      </c>
      <c r="R104" s="34">
        <v>115.203</v>
      </c>
      <c r="S104" s="34">
        <v>0.43</v>
      </c>
      <c r="T104" s="34">
        <v>135.69</v>
      </c>
      <c r="U104" s="34">
        <v>110.373</v>
      </c>
      <c r="V104" s="34">
        <v>110.803</v>
      </c>
      <c r="W104" s="34">
        <v>6.92</v>
      </c>
      <c r="X104" s="34">
        <v>135.36</v>
      </c>
      <c r="Y104" s="34">
        <v>116.23</v>
      </c>
      <c r="Z104" s="34">
        <v>115.97</v>
      </c>
      <c r="AA104" s="34">
        <v>5.94</v>
      </c>
      <c r="AB104" s="34">
        <v>136.49</v>
      </c>
      <c r="AC104" s="34">
        <v>116.149</v>
      </c>
      <c r="AD104" s="34">
        <v>116.152</v>
      </c>
      <c r="AE104" s="34">
        <v>10.14</v>
      </c>
      <c r="AF104" s="34">
        <v>158.21</v>
      </c>
      <c r="AG104" s="34">
        <v>134.226</v>
      </c>
      <c r="AH104" s="34">
        <v>134.216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113.815</v>
      </c>
      <c r="F105" s="34">
        <v>114.371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115.603</v>
      </c>
      <c r="R105" s="34">
        <v>115.597</v>
      </c>
      <c r="S105" s="34">
        <v>1.04</v>
      </c>
      <c r="T105" s="34">
        <v>115.97</v>
      </c>
      <c r="U105" s="34">
        <v>112.255</v>
      </c>
      <c r="V105" s="34">
        <v>111.07</v>
      </c>
      <c r="W105" s="34">
        <v>3.68</v>
      </c>
      <c r="X105" s="34">
        <v>145.74</v>
      </c>
      <c r="Y105" s="34">
        <v>116.207</v>
      </c>
      <c r="Z105" s="34">
        <v>116.395</v>
      </c>
      <c r="AA105" s="34">
        <v>5.48</v>
      </c>
      <c r="AB105" s="34">
        <v>125.69</v>
      </c>
      <c r="AC105" s="34">
        <v>116.527</v>
      </c>
      <c r="AD105" s="34">
        <v>116.675</v>
      </c>
      <c r="AE105" s="34">
        <v>10.1</v>
      </c>
      <c r="AF105" s="34">
        <v>144.41</v>
      </c>
      <c r="AG105" s="34">
        <v>135.378</v>
      </c>
      <c r="AH105" s="34">
        <v>135.171</v>
      </c>
      <c r="AI105" s="34">
        <v>3.8</v>
      </c>
      <c r="AJ105" s="34">
        <v>128.6</v>
      </c>
      <c r="AK105" s="34">
        <v>116.8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115.342</v>
      </c>
      <c r="F106" s="34">
        <v>114.684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114.6</v>
      </c>
      <c r="N106" s="34">
        <v>114</v>
      </c>
      <c r="O106" s="34">
        <v>3.4</v>
      </c>
      <c r="P106" s="34">
        <v>116.3</v>
      </c>
      <c r="Q106" s="34">
        <v>115.837</v>
      </c>
      <c r="R106" s="34">
        <v>116.01</v>
      </c>
      <c r="S106" s="34">
        <v>1.27</v>
      </c>
      <c r="T106" s="34">
        <v>100.82</v>
      </c>
      <c r="U106" s="34">
        <v>111.323</v>
      </c>
      <c r="V106" s="34">
        <v>111.246</v>
      </c>
      <c r="W106" s="34">
        <v>3.4</v>
      </c>
      <c r="X106" s="34">
        <v>112.72</v>
      </c>
      <c r="Y106" s="34">
        <v>116.72</v>
      </c>
      <c r="Z106" s="34">
        <v>116.828</v>
      </c>
      <c r="AA106" s="34">
        <v>5.76</v>
      </c>
      <c r="AB106" s="34">
        <v>109.99</v>
      </c>
      <c r="AC106" s="34">
        <v>117.358</v>
      </c>
      <c r="AD106" s="34">
        <v>117.256</v>
      </c>
      <c r="AE106" s="34">
        <v>8.36</v>
      </c>
      <c r="AF106" s="34">
        <v>146.16</v>
      </c>
      <c r="AG106" s="34">
        <v>136.184</v>
      </c>
      <c r="AH106" s="34">
        <v>136.112</v>
      </c>
      <c r="AI106" s="34">
        <v>2.8</v>
      </c>
      <c r="AJ106" s="34">
        <v>117.8</v>
      </c>
      <c r="AK106" s="34">
        <v>118.1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114.414</v>
      </c>
      <c r="F107" s="34">
        <v>115.019</v>
      </c>
      <c r="G107" s="34">
        <v>2.706453851492009</v>
      </c>
      <c r="H107" s="34">
        <v>103.6</v>
      </c>
      <c r="I107" s="34">
        <v>108.7</v>
      </c>
      <c r="J107" s="34">
        <v>109.4</v>
      </c>
      <c r="K107" s="34">
        <v>3.710407239819</v>
      </c>
      <c r="L107" s="34">
        <v>114.6</v>
      </c>
      <c r="M107" s="34">
        <v>114.2</v>
      </c>
      <c r="N107" s="34">
        <v>114.5</v>
      </c>
      <c r="O107" s="34">
        <v>5</v>
      </c>
      <c r="P107" s="34">
        <v>110.5</v>
      </c>
      <c r="Q107" s="34">
        <v>116.55</v>
      </c>
      <c r="R107" s="34">
        <v>116.471</v>
      </c>
      <c r="S107" s="34">
        <v>2.85</v>
      </c>
      <c r="T107" s="34">
        <v>102.54</v>
      </c>
      <c r="U107" s="34">
        <v>111.958</v>
      </c>
      <c r="V107" s="34">
        <v>111.332</v>
      </c>
      <c r="W107" s="34">
        <v>5.92</v>
      </c>
      <c r="X107" s="34">
        <v>110.61</v>
      </c>
      <c r="Y107" s="34">
        <v>117.512</v>
      </c>
      <c r="Z107" s="34">
        <v>117.268</v>
      </c>
      <c r="AA107" s="34">
        <v>5.39</v>
      </c>
      <c r="AB107" s="34">
        <v>114.05</v>
      </c>
      <c r="AC107" s="34">
        <v>117.868</v>
      </c>
      <c r="AD107" s="34">
        <v>117.804</v>
      </c>
      <c r="AE107" s="34">
        <v>9.03</v>
      </c>
      <c r="AF107" s="34">
        <v>129.65</v>
      </c>
      <c r="AG107" s="34">
        <v>136.992</v>
      </c>
      <c r="AH107" s="34">
        <v>137.046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116.272</v>
      </c>
      <c r="F108" s="34">
        <v>115.291</v>
      </c>
      <c r="G108" s="34">
        <v>7.745266781411366</v>
      </c>
      <c r="H108" s="34">
        <v>106.42</v>
      </c>
      <c r="I108" s="34">
        <v>109.7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117.072</v>
      </c>
      <c r="R108" s="34">
        <v>116.915</v>
      </c>
      <c r="S108" s="34">
        <v>0.55</v>
      </c>
      <c r="T108" s="34">
        <v>102.49</v>
      </c>
      <c r="U108" s="34">
        <v>110.549</v>
      </c>
      <c r="V108" s="34">
        <v>111.394</v>
      </c>
      <c r="W108" s="34">
        <v>3.85</v>
      </c>
      <c r="X108" s="34">
        <v>110.59</v>
      </c>
      <c r="Y108" s="34">
        <v>117.359</v>
      </c>
      <c r="Z108" s="34">
        <v>117.707</v>
      </c>
      <c r="AA108" s="34">
        <v>5.47</v>
      </c>
      <c r="AB108" s="34">
        <v>116.79</v>
      </c>
      <c r="AC108" s="34">
        <v>118.27</v>
      </c>
      <c r="AD108" s="34">
        <v>118.291</v>
      </c>
      <c r="AE108" s="34">
        <v>8.91</v>
      </c>
      <c r="AF108" s="34">
        <v>129.73</v>
      </c>
      <c r="AG108" s="34">
        <v>138.072</v>
      </c>
      <c r="AH108" s="34">
        <v>137.98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114.92</v>
      </c>
      <c r="F109" s="34">
        <v>115.561</v>
      </c>
      <c r="G109" s="34">
        <v>-5.449776568875072</v>
      </c>
      <c r="H109" s="34">
        <v>97.33</v>
      </c>
      <c r="I109" s="34">
        <v>109.6</v>
      </c>
      <c r="J109" s="34">
        <v>110.1</v>
      </c>
      <c r="K109" s="34">
        <v>-3.836094158674809</v>
      </c>
      <c r="L109" s="34">
        <v>110.3</v>
      </c>
      <c r="M109" s="34">
        <v>115.2</v>
      </c>
      <c r="N109" s="34">
        <v>115.5</v>
      </c>
      <c r="O109" s="34">
        <v>3.8</v>
      </c>
      <c r="P109" s="34">
        <v>110.5</v>
      </c>
      <c r="Q109" s="34">
        <v>117.201</v>
      </c>
      <c r="R109" s="34">
        <v>117.316</v>
      </c>
      <c r="S109" s="34">
        <v>0.81</v>
      </c>
      <c r="T109" s="34">
        <v>100.82</v>
      </c>
      <c r="U109" s="34">
        <v>111.292</v>
      </c>
      <c r="V109" s="34">
        <v>111.509</v>
      </c>
      <c r="W109" s="34">
        <v>4.56</v>
      </c>
      <c r="X109" s="34">
        <v>110.99</v>
      </c>
      <c r="Y109" s="34">
        <v>117.923</v>
      </c>
      <c r="Z109" s="34">
        <v>118.172</v>
      </c>
      <c r="AA109" s="34">
        <v>4.61</v>
      </c>
      <c r="AB109" s="34">
        <v>116.34</v>
      </c>
      <c r="AC109" s="34">
        <v>118.769</v>
      </c>
      <c r="AD109" s="34">
        <v>118.772</v>
      </c>
      <c r="AE109" s="34">
        <v>8.29</v>
      </c>
      <c r="AF109" s="34">
        <v>130.76</v>
      </c>
      <c r="AG109" s="34">
        <v>138.46</v>
      </c>
      <c r="AH109" s="34">
        <v>138.925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115.022</v>
      </c>
      <c r="F110" s="34">
        <v>115.982</v>
      </c>
      <c r="G110" s="34">
        <v>3.870480505994519</v>
      </c>
      <c r="H110" s="34">
        <v>110.03</v>
      </c>
      <c r="I110" s="34">
        <v>111.4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116</v>
      </c>
      <c r="O110" s="34">
        <v>4.4</v>
      </c>
      <c r="P110" s="34">
        <v>120.4</v>
      </c>
      <c r="Q110" s="34">
        <v>117.586</v>
      </c>
      <c r="R110" s="34">
        <v>117.764</v>
      </c>
      <c r="S110" s="34">
        <v>1.51</v>
      </c>
      <c r="T110" s="34">
        <v>103.83</v>
      </c>
      <c r="U110" s="34">
        <v>111.085</v>
      </c>
      <c r="V110" s="34">
        <v>111.707</v>
      </c>
      <c r="W110" s="34">
        <v>5.11</v>
      </c>
      <c r="X110" s="34">
        <v>117.48</v>
      </c>
      <c r="Y110" s="34">
        <v>118.549</v>
      </c>
      <c r="Z110" s="34">
        <v>118.673</v>
      </c>
      <c r="AA110" s="34">
        <v>6.37</v>
      </c>
      <c r="AB110" s="34">
        <v>127.28</v>
      </c>
      <c r="AC110" s="34">
        <v>119.385</v>
      </c>
      <c r="AD110" s="34">
        <v>119.212</v>
      </c>
      <c r="AE110" s="34">
        <v>8.12</v>
      </c>
      <c r="AF110" s="34">
        <v>141.1</v>
      </c>
      <c r="AG110" s="34">
        <v>139.064</v>
      </c>
      <c r="AH110" s="34">
        <v>139.921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117.858</v>
      </c>
      <c r="F111" s="39">
        <v>116.545</v>
      </c>
      <c r="G111" s="39">
        <v>1.260045639448354</v>
      </c>
      <c r="H111" s="39">
        <v>102.06</v>
      </c>
      <c r="I111" s="39">
        <v>109.8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116.5</v>
      </c>
      <c r="O111" s="39">
        <v>3.9</v>
      </c>
      <c r="P111" s="39">
        <v>112.6</v>
      </c>
      <c r="Q111" s="39">
        <v>118.43</v>
      </c>
      <c r="R111" s="39">
        <v>118.272</v>
      </c>
      <c r="S111" s="39">
        <v>5.67</v>
      </c>
      <c r="T111" s="39">
        <v>111.6</v>
      </c>
      <c r="U111" s="39">
        <v>113.496</v>
      </c>
      <c r="V111" s="39">
        <v>111.896</v>
      </c>
      <c r="W111" s="39">
        <v>5.47</v>
      </c>
      <c r="X111" s="39">
        <v>113.54</v>
      </c>
      <c r="Y111" s="39">
        <v>119.72</v>
      </c>
      <c r="Z111" s="39">
        <v>119.168</v>
      </c>
      <c r="AA111" s="39">
        <v>5</v>
      </c>
      <c r="AB111" s="39">
        <v>106.11</v>
      </c>
      <c r="AC111" s="39">
        <v>119.16</v>
      </c>
      <c r="AD111" s="39">
        <v>119.712</v>
      </c>
      <c r="AE111" s="39">
        <v>9.72</v>
      </c>
      <c r="AF111" s="39">
        <v>133.88</v>
      </c>
      <c r="AG111" s="39">
        <v>142.079</v>
      </c>
      <c r="AH111" s="39">
        <v>140.951</v>
      </c>
      <c r="AI111" s="39">
        <v>3.4</v>
      </c>
      <c r="AJ111" s="39">
        <v>112.6</v>
      </c>
      <c r="AK111" s="39">
        <v>118.9</v>
      </c>
      <c r="AL111" s="39">
        <v>119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116.562</v>
      </c>
      <c r="F112" s="34">
        <v>117.115</v>
      </c>
      <c r="G112" s="34">
        <v>1.923452450693223</v>
      </c>
      <c r="H112" s="34">
        <v>104.39</v>
      </c>
      <c r="I112" s="34">
        <v>110.6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</v>
      </c>
      <c r="O112" s="34">
        <v>3.8</v>
      </c>
      <c r="P112" s="34">
        <v>113.6</v>
      </c>
      <c r="Q112" s="34">
        <v>118.716</v>
      </c>
      <c r="R112" s="34">
        <v>118.774</v>
      </c>
      <c r="S112" s="34">
        <v>1.73</v>
      </c>
      <c r="T112" s="34">
        <v>108.49</v>
      </c>
      <c r="U112" s="34">
        <v>110.991</v>
      </c>
      <c r="V112" s="34">
        <v>112.017</v>
      </c>
      <c r="W112" s="34">
        <v>4.66</v>
      </c>
      <c r="X112" s="34">
        <v>111.98</v>
      </c>
      <c r="Y112" s="34">
        <v>119.685</v>
      </c>
      <c r="Z112" s="34">
        <v>119.617</v>
      </c>
      <c r="AA112" s="34">
        <v>5.65</v>
      </c>
      <c r="AB112" s="34">
        <v>112.5</v>
      </c>
      <c r="AC112" s="34">
        <v>120.532</v>
      </c>
      <c r="AD112" s="34">
        <v>120.461</v>
      </c>
      <c r="AE112" s="34">
        <v>9.32</v>
      </c>
      <c r="AF112" s="34">
        <v>133.71</v>
      </c>
      <c r="AG112" s="34">
        <v>142.045</v>
      </c>
      <c r="AH112" s="34">
        <v>141.941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117.391</v>
      </c>
      <c r="F113" s="34">
        <v>117.609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121.075</v>
      </c>
      <c r="R113" s="34">
        <v>119.235</v>
      </c>
      <c r="S113" s="34">
        <v>8.08</v>
      </c>
      <c r="T113" s="34">
        <v>123.19</v>
      </c>
      <c r="U113" s="34">
        <v>114.843</v>
      </c>
      <c r="V113" s="34">
        <v>112.034</v>
      </c>
      <c r="W113" s="34">
        <v>6.35</v>
      </c>
      <c r="X113" s="34">
        <v>116.82</v>
      </c>
      <c r="Y113" s="34">
        <v>120.305</v>
      </c>
      <c r="Z113" s="34">
        <v>120.021</v>
      </c>
      <c r="AA113" s="34">
        <v>6.67</v>
      </c>
      <c r="AB113" s="34">
        <v>119.74</v>
      </c>
      <c r="AC113" s="34">
        <v>121.752</v>
      </c>
      <c r="AD113" s="34">
        <v>121.163</v>
      </c>
      <c r="AE113" s="34">
        <v>9.66</v>
      </c>
      <c r="AF113" s="34">
        <v>137.39</v>
      </c>
      <c r="AG113" s="34">
        <v>143.43</v>
      </c>
      <c r="AH113" s="34">
        <v>142.877</v>
      </c>
      <c r="AI113" s="34">
        <v>5.9</v>
      </c>
      <c r="AJ113" s="34">
        <v>119</v>
      </c>
      <c r="AK113" s="34">
        <v>120.3</v>
      </c>
      <c r="AL113" s="34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118.989</v>
      </c>
      <c r="F114" s="34">
        <v>118.012</v>
      </c>
      <c r="G114" s="34">
        <v>8.539174064067922</v>
      </c>
      <c r="H114" s="34">
        <v>112.49</v>
      </c>
      <c r="I114" s="34">
        <v>111.8</v>
      </c>
      <c r="J114" s="34">
        <v>111.5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120.503</v>
      </c>
      <c r="R114" s="34">
        <v>119.686</v>
      </c>
      <c r="S114" s="34">
        <v>-0.17</v>
      </c>
      <c r="T114" s="34">
        <v>115.61</v>
      </c>
      <c r="U114" s="34">
        <v>109.949</v>
      </c>
      <c r="V114" s="34">
        <v>111.94</v>
      </c>
      <c r="W114" s="34">
        <v>4.53</v>
      </c>
      <c r="X114" s="34">
        <v>117.45</v>
      </c>
      <c r="Y114" s="34">
        <v>120.349</v>
      </c>
      <c r="Z114" s="34">
        <v>120.395</v>
      </c>
      <c r="AA114" s="34">
        <v>4.6</v>
      </c>
      <c r="AB114" s="34">
        <v>119.53</v>
      </c>
      <c r="AC114" s="34">
        <v>121.411</v>
      </c>
      <c r="AD114" s="34">
        <v>121.54</v>
      </c>
      <c r="AE114" s="34">
        <v>9.11</v>
      </c>
      <c r="AF114" s="34">
        <v>140.58</v>
      </c>
      <c r="AG114" s="34">
        <v>143.44</v>
      </c>
      <c r="AH114" s="34">
        <v>143.789</v>
      </c>
      <c r="AI114" s="34">
        <v>3.2</v>
      </c>
      <c r="AJ114" s="34">
        <v>117.8</v>
      </c>
      <c r="AK114" s="34">
        <v>119.3</v>
      </c>
      <c r="AL114" s="34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117.835</v>
      </c>
      <c r="F115" s="34">
        <v>118.36</v>
      </c>
      <c r="G115" s="34">
        <v>-3.664041065581026</v>
      </c>
      <c r="H115" s="34">
        <v>108.85</v>
      </c>
      <c r="I115" s="34">
        <v>111.4</v>
      </c>
      <c r="J115" s="34">
        <v>111.8</v>
      </c>
      <c r="K115" s="34">
        <v>-0.983020554066138</v>
      </c>
      <c r="L115" s="34">
        <v>110.8</v>
      </c>
      <c r="M115" s="34">
        <v>119.1</v>
      </c>
      <c r="N115" s="34">
        <v>118.6</v>
      </c>
      <c r="O115" s="34">
        <v>5.1</v>
      </c>
      <c r="P115" s="34">
        <v>124.6</v>
      </c>
      <c r="Q115" s="34">
        <v>121.069</v>
      </c>
      <c r="R115" s="34">
        <v>120.196</v>
      </c>
      <c r="S115" s="34">
        <v>-1.1</v>
      </c>
      <c r="T115" s="34">
        <v>110.62</v>
      </c>
      <c r="U115" s="34">
        <v>112.749</v>
      </c>
      <c r="V115" s="34">
        <v>111.864</v>
      </c>
      <c r="W115" s="34">
        <v>3.3</v>
      </c>
      <c r="X115" s="34">
        <v>117.63</v>
      </c>
      <c r="Y115" s="34">
        <v>120.597</v>
      </c>
      <c r="Z115" s="34">
        <v>120.763</v>
      </c>
      <c r="AA115" s="34">
        <v>4.84</v>
      </c>
      <c r="AB115" s="34">
        <v>121.13</v>
      </c>
      <c r="AC115" s="34">
        <v>121.75</v>
      </c>
      <c r="AD115" s="34">
        <v>121.847</v>
      </c>
      <c r="AE115" s="34">
        <v>7.76</v>
      </c>
      <c r="AF115" s="34">
        <v>146.77</v>
      </c>
      <c r="AG115" s="34">
        <v>144.967</v>
      </c>
      <c r="AH115" s="34">
        <v>144.699</v>
      </c>
      <c r="AI115" s="34">
        <v>1.7</v>
      </c>
      <c r="AJ115" s="34">
        <v>120</v>
      </c>
      <c r="AK115" s="34">
        <v>121</v>
      </c>
      <c r="AL115" s="34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118.063</v>
      </c>
      <c r="F116" s="34">
        <v>118.687</v>
      </c>
      <c r="G116" s="34">
        <v>1.6572905580051749</v>
      </c>
      <c r="H116" s="34">
        <v>133.72</v>
      </c>
      <c r="I116" s="34">
        <v>111.3</v>
      </c>
      <c r="J116" s="34">
        <v>112</v>
      </c>
      <c r="K116" s="34">
        <v>2.1292217327459664</v>
      </c>
      <c r="L116" s="34">
        <v>139.1</v>
      </c>
      <c r="M116" s="34">
        <v>118.9</v>
      </c>
      <c r="N116" s="34">
        <v>119.1</v>
      </c>
      <c r="O116" s="34">
        <v>5.1</v>
      </c>
      <c r="P116" s="34">
        <v>144.1</v>
      </c>
      <c r="Q116" s="34">
        <v>120.911</v>
      </c>
      <c r="R116" s="34">
        <v>120.814</v>
      </c>
      <c r="S116" s="34">
        <v>3.34</v>
      </c>
      <c r="T116" s="34">
        <v>140.22</v>
      </c>
      <c r="U116" s="34">
        <v>112.254</v>
      </c>
      <c r="V116" s="34">
        <v>111.782</v>
      </c>
      <c r="W116" s="34">
        <v>5.39</v>
      </c>
      <c r="X116" s="34">
        <v>142.65</v>
      </c>
      <c r="Y116" s="34">
        <v>121.098</v>
      </c>
      <c r="Z116" s="34">
        <v>121.144</v>
      </c>
      <c r="AA116" s="34">
        <v>5.83</v>
      </c>
      <c r="AB116" s="34">
        <v>144.44</v>
      </c>
      <c r="AC116" s="34">
        <v>122.257</v>
      </c>
      <c r="AD116" s="34">
        <v>122.24</v>
      </c>
      <c r="AE116" s="34">
        <v>8.51</v>
      </c>
      <c r="AF116" s="34">
        <v>171.68</v>
      </c>
      <c r="AG116" s="34">
        <v>144.941</v>
      </c>
      <c r="AH116" s="34">
        <v>145.626</v>
      </c>
      <c r="AI116" s="34">
        <v>5.2</v>
      </c>
      <c r="AJ116" s="34">
        <v>143.9</v>
      </c>
      <c r="AK116" s="34">
        <v>121.3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120.537</v>
      </c>
      <c r="F117" s="34">
        <v>118.991</v>
      </c>
      <c r="G117" s="34">
        <v>7.010205788857283</v>
      </c>
      <c r="H117" s="34">
        <v>127.92</v>
      </c>
      <c r="I117" s="34">
        <v>112.6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122.375</v>
      </c>
      <c r="R117" s="34">
        <v>121.501</v>
      </c>
      <c r="S117" s="34">
        <v>-3.24</v>
      </c>
      <c r="T117" s="34">
        <v>112.21</v>
      </c>
      <c r="U117" s="34">
        <v>109.443</v>
      </c>
      <c r="V117" s="34">
        <v>111.728</v>
      </c>
      <c r="W117" s="34">
        <v>3.8</v>
      </c>
      <c r="X117" s="34">
        <v>151.28</v>
      </c>
      <c r="Y117" s="34">
        <v>121.337</v>
      </c>
      <c r="Z117" s="34">
        <v>121.541</v>
      </c>
      <c r="AA117" s="34">
        <v>5.37</v>
      </c>
      <c r="AB117" s="34">
        <v>132.44</v>
      </c>
      <c r="AC117" s="34">
        <v>122.386</v>
      </c>
      <c r="AD117" s="34">
        <v>122.757</v>
      </c>
      <c r="AE117" s="34">
        <v>8.92</v>
      </c>
      <c r="AF117" s="34">
        <v>157.29</v>
      </c>
      <c r="AG117" s="34">
        <v>146.742</v>
      </c>
      <c r="AH117" s="34">
        <v>146.583</v>
      </c>
      <c r="AI117" s="34">
        <v>4.9</v>
      </c>
      <c r="AJ117" s="34">
        <v>134.9</v>
      </c>
      <c r="AK117" s="34">
        <v>121.6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118.266</v>
      </c>
      <c r="F118" s="34">
        <v>119.296</v>
      </c>
      <c r="G118" s="34">
        <v>-0.9265387160820553</v>
      </c>
      <c r="H118" s="34">
        <v>104.79</v>
      </c>
      <c r="I118" s="34">
        <v>112.4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122.275</v>
      </c>
      <c r="R118" s="34">
        <v>122.132</v>
      </c>
      <c r="S118" s="34">
        <v>-0.39</v>
      </c>
      <c r="T118" s="34">
        <v>100.43</v>
      </c>
      <c r="U118" s="34">
        <v>112.365</v>
      </c>
      <c r="V118" s="34">
        <v>111.842</v>
      </c>
      <c r="W118" s="34">
        <v>4.57</v>
      </c>
      <c r="X118" s="34">
        <v>117.88</v>
      </c>
      <c r="Y118" s="34">
        <v>122.047</v>
      </c>
      <c r="Z118" s="34">
        <v>121.951</v>
      </c>
      <c r="AA118" s="34">
        <v>5.16</v>
      </c>
      <c r="AB118" s="34">
        <v>115.67</v>
      </c>
      <c r="AC118" s="34">
        <v>123.679</v>
      </c>
      <c r="AD118" s="34">
        <v>123.405</v>
      </c>
      <c r="AE118" s="34">
        <v>8.11</v>
      </c>
      <c r="AF118" s="34">
        <v>158.02</v>
      </c>
      <c r="AG118" s="34">
        <v>147.638</v>
      </c>
      <c r="AH118" s="34">
        <v>147.553</v>
      </c>
      <c r="AI118" s="34">
        <v>2.7</v>
      </c>
      <c r="AJ118" s="34">
        <v>120.9</v>
      </c>
      <c r="AK118" s="34">
        <v>122.1</v>
      </c>
      <c r="AL118" s="34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118.934</v>
      </c>
      <c r="F119" s="34">
        <v>119.706</v>
      </c>
      <c r="G119" s="34">
        <v>5.8880308880308965</v>
      </c>
      <c r="H119" s="34">
        <v>109.7</v>
      </c>
      <c r="I119" s="34">
        <v>113.1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121</v>
      </c>
      <c r="O119" s="34">
        <v>5.7</v>
      </c>
      <c r="P119" s="34">
        <v>116.8</v>
      </c>
      <c r="Q119" s="34">
        <v>123.001</v>
      </c>
      <c r="R119" s="34">
        <v>122.715</v>
      </c>
      <c r="S119" s="34">
        <v>-0.27</v>
      </c>
      <c r="T119" s="34">
        <v>102.27</v>
      </c>
      <c r="U119" s="34">
        <v>111.571</v>
      </c>
      <c r="V119" s="34">
        <v>112.043</v>
      </c>
      <c r="W119" s="34">
        <v>3.81</v>
      </c>
      <c r="X119" s="34">
        <v>114.83</v>
      </c>
      <c r="Y119" s="34">
        <v>122.151</v>
      </c>
      <c r="Z119" s="34">
        <v>122.37</v>
      </c>
      <c r="AA119" s="34">
        <v>5.45</v>
      </c>
      <c r="AB119" s="34">
        <v>120.26</v>
      </c>
      <c r="AC119" s="34">
        <v>124.144</v>
      </c>
      <c r="AD119" s="34">
        <v>123.948</v>
      </c>
      <c r="AE119" s="34">
        <v>8.18</v>
      </c>
      <c r="AF119" s="34">
        <v>140.25</v>
      </c>
      <c r="AG119" s="34">
        <v>148.077</v>
      </c>
      <c r="AH119" s="34">
        <v>148.529</v>
      </c>
      <c r="AI119" s="34">
        <v>4.5</v>
      </c>
      <c r="AJ119" s="34">
        <v>117.3</v>
      </c>
      <c r="AK119" s="34">
        <v>122.1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121.627</v>
      </c>
      <c r="F120" s="34">
        <v>120.205</v>
      </c>
      <c r="G120" s="34">
        <v>2.2082315354256665</v>
      </c>
      <c r="H120" s="34">
        <v>108.77</v>
      </c>
      <c r="I120" s="34">
        <v>114</v>
      </c>
      <c r="J120" s="34">
        <v>113.3</v>
      </c>
      <c r="K120" s="34">
        <v>4.416403785488965</v>
      </c>
      <c r="L120" s="34">
        <v>132.4</v>
      </c>
      <c r="M120" s="34">
        <v>121.8</v>
      </c>
      <c r="N120" s="34">
        <v>121.6</v>
      </c>
      <c r="O120" s="34">
        <v>5.4</v>
      </c>
      <c r="P120" s="34">
        <v>115</v>
      </c>
      <c r="Q120" s="34">
        <v>123.493</v>
      </c>
      <c r="R120" s="34">
        <v>123.28</v>
      </c>
      <c r="S120" s="34">
        <v>0.71</v>
      </c>
      <c r="T120" s="34">
        <v>103.22</v>
      </c>
      <c r="U120" s="34">
        <v>112.156</v>
      </c>
      <c r="V120" s="34">
        <v>112.277</v>
      </c>
      <c r="W120" s="34">
        <v>4.95</v>
      </c>
      <c r="X120" s="34">
        <v>116.07</v>
      </c>
      <c r="Y120" s="34">
        <v>123.139</v>
      </c>
      <c r="Z120" s="34">
        <v>122.789</v>
      </c>
      <c r="AA120" s="34">
        <v>4.27</v>
      </c>
      <c r="AB120" s="34">
        <v>121.77</v>
      </c>
      <c r="AC120" s="34">
        <v>124.129</v>
      </c>
      <c r="AD120" s="34">
        <v>124.364</v>
      </c>
      <c r="AE120" s="34">
        <v>7.95</v>
      </c>
      <c r="AF120" s="34">
        <v>140.04</v>
      </c>
      <c r="AG120" s="34">
        <v>149.752</v>
      </c>
      <c r="AH120" s="34">
        <v>149.528</v>
      </c>
      <c r="AI120" s="34">
        <v>3</v>
      </c>
      <c r="AJ120" s="34">
        <v>116.3</v>
      </c>
      <c r="AK120" s="34">
        <v>123.1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120.004</v>
      </c>
      <c r="F121" s="34">
        <v>120.656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122.3</v>
      </c>
      <c r="N121" s="34">
        <v>122.3</v>
      </c>
      <c r="O121" s="34">
        <v>5.6</v>
      </c>
      <c r="P121" s="34">
        <v>116.7</v>
      </c>
      <c r="Q121" s="34">
        <v>123.881</v>
      </c>
      <c r="R121" s="34">
        <v>123.812</v>
      </c>
      <c r="S121" s="34">
        <v>1.39</v>
      </c>
      <c r="T121" s="34">
        <v>102.22</v>
      </c>
      <c r="U121" s="34">
        <v>112.984</v>
      </c>
      <c r="V121" s="34">
        <v>112.534</v>
      </c>
      <c r="W121" s="34">
        <v>5.27</v>
      </c>
      <c r="X121" s="34">
        <v>116.84</v>
      </c>
      <c r="Y121" s="34">
        <v>123.3</v>
      </c>
      <c r="Z121" s="34">
        <v>123.184</v>
      </c>
      <c r="AA121" s="34">
        <v>5.58</v>
      </c>
      <c r="AB121" s="34">
        <v>122.83</v>
      </c>
      <c r="AC121" s="34">
        <v>124.664</v>
      </c>
      <c r="AD121" s="34">
        <v>124.937</v>
      </c>
      <c r="AE121" s="34">
        <v>9.08</v>
      </c>
      <c r="AF121" s="34">
        <v>142.63</v>
      </c>
      <c r="AG121" s="34">
        <v>150.358</v>
      </c>
      <c r="AH121" s="34">
        <v>150.536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121.197</v>
      </c>
      <c r="F122" s="34">
        <v>121.033</v>
      </c>
      <c r="G122" s="34">
        <v>6.789057529764609</v>
      </c>
      <c r="H122" s="34">
        <v>117.5</v>
      </c>
      <c r="I122" s="34">
        <v>113.1</v>
      </c>
      <c r="J122" s="34">
        <v>113.8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124.407</v>
      </c>
      <c r="R122" s="34">
        <v>124.344</v>
      </c>
      <c r="S122" s="34">
        <v>2.51</v>
      </c>
      <c r="T122" s="34">
        <v>106.43</v>
      </c>
      <c r="U122" s="34">
        <v>111.745</v>
      </c>
      <c r="V122" s="34">
        <v>112.815</v>
      </c>
      <c r="W122" s="34">
        <v>5.32</v>
      </c>
      <c r="X122" s="34">
        <v>123.74</v>
      </c>
      <c r="Y122" s="34">
        <v>123.618</v>
      </c>
      <c r="Z122" s="34">
        <v>123.555</v>
      </c>
      <c r="AA122" s="34">
        <v>5.36</v>
      </c>
      <c r="AB122" s="34">
        <v>134.09</v>
      </c>
      <c r="AC122" s="34">
        <v>125.684</v>
      </c>
      <c r="AD122" s="34">
        <v>125.754</v>
      </c>
      <c r="AE122" s="34">
        <v>9.53</v>
      </c>
      <c r="AF122" s="34">
        <v>154.55</v>
      </c>
      <c r="AG122" s="34">
        <v>151.897</v>
      </c>
      <c r="AH122" s="34">
        <v>151.542</v>
      </c>
      <c r="AI122" s="34">
        <v>7</v>
      </c>
      <c r="AJ122" s="34">
        <v>128.6</v>
      </c>
      <c r="AK122" s="34">
        <v>123.8</v>
      </c>
      <c r="AL122" s="34">
        <v>124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121.36</v>
      </c>
      <c r="F123" s="39">
        <v>121.483</v>
      </c>
      <c r="G123" s="39">
        <v>1.0484029002547455</v>
      </c>
      <c r="H123" s="39">
        <v>103.13</v>
      </c>
      <c r="I123" s="39">
        <v>114.2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124.628</v>
      </c>
      <c r="R123" s="39">
        <v>124.948</v>
      </c>
      <c r="S123" s="39">
        <v>-1.69</v>
      </c>
      <c r="T123" s="39">
        <v>109.72</v>
      </c>
      <c r="U123" s="39">
        <v>115.147</v>
      </c>
      <c r="V123" s="39">
        <v>113.092</v>
      </c>
      <c r="W123" s="39">
        <v>1.84</v>
      </c>
      <c r="X123" s="39">
        <v>115.63</v>
      </c>
      <c r="Y123" s="39">
        <v>123.374</v>
      </c>
      <c r="Z123" s="39">
        <v>123.94</v>
      </c>
      <c r="AA123" s="39">
        <v>7.34</v>
      </c>
      <c r="AB123" s="39">
        <v>113.89</v>
      </c>
      <c r="AC123" s="39">
        <v>127.299</v>
      </c>
      <c r="AD123" s="39">
        <v>126.444</v>
      </c>
      <c r="AE123" s="39">
        <v>6.12</v>
      </c>
      <c r="AF123" s="39">
        <v>142.07</v>
      </c>
      <c r="AG123" s="39">
        <v>151.366</v>
      </c>
      <c r="AH123" s="39">
        <v>152.572</v>
      </c>
      <c r="AI123" s="39">
        <v>3.1</v>
      </c>
      <c r="AJ123" s="39">
        <v>116</v>
      </c>
      <c r="AK123" s="39">
        <v>124.9</v>
      </c>
      <c r="AL123" s="39">
        <v>124.7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121.574</v>
      </c>
      <c r="F124" s="34">
        <v>122.16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125.396</v>
      </c>
      <c r="R124" s="34">
        <v>125.746</v>
      </c>
      <c r="S124" s="34">
        <v>3.41</v>
      </c>
      <c r="T124" s="34">
        <v>112.19</v>
      </c>
      <c r="U124" s="34">
        <v>112.539</v>
      </c>
      <c r="V124" s="34">
        <v>113.281</v>
      </c>
      <c r="W124" s="34">
        <v>4.43</v>
      </c>
      <c r="X124" s="34">
        <v>116.93</v>
      </c>
      <c r="Y124" s="34">
        <v>123.932</v>
      </c>
      <c r="Z124" s="34">
        <v>124.384</v>
      </c>
      <c r="AA124" s="34">
        <v>4.92</v>
      </c>
      <c r="AB124" s="34">
        <v>118.04</v>
      </c>
      <c r="AC124" s="34">
        <v>126.411</v>
      </c>
      <c r="AD124" s="34">
        <v>126.758</v>
      </c>
      <c r="AE124" s="34">
        <v>8.18</v>
      </c>
      <c r="AF124" s="34">
        <v>144.65</v>
      </c>
      <c r="AG124" s="34">
        <v>153.508</v>
      </c>
      <c r="AH124" s="34">
        <v>153.673</v>
      </c>
      <c r="AI124" s="34">
        <v>5.8</v>
      </c>
      <c r="AJ124" s="34">
        <v>118.3</v>
      </c>
      <c r="AK124" s="34">
        <v>125.2</v>
      </c>
      <c r="AL124" s="34">
        <v>125.5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122.584</v>
      </c>
      <c r="F125" s="34">
        <v>122.919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126.973</v>
      </c>
      <c r="R125" s="34">
        <v>126.701</v>
      </c>
      <c r="S125" s="34">
        <v>-1.96</v>
      </c>
      <c r="T125" s="34">
        <v>120.77</v>
      </c>
      <c r="U125" s="34">
        <v>112.127</v>
      </c>
      <c r="V125" s="34">
        <v>113.518</v>
      </c>
      <c r="W125" s="34">
        <v>3</v>
      </c>
      <c r="X125" s="34">
        <v>120.32</v>
      </c>
      <c r="Y125" s="34">
        <v>124.954</v>
      </c>
      <c r="Z125" s="34">
        <v>124.88</v>
      </c>
      <c r="AA125" s="34">
        <v>3.7</v>
      </c>
      <c r="AB125" s="34">
        <v>124.17</v>
      </c>
      <c r="AC125" s="34">
        <v>126.578</v>
      </c>
      <c r="AD125" s="34">
        <v>127.197</v>
      </c>
      <c r="AE125" s="34">
        <v>7.5</v>
      </c>
      <c r="AF125" s="34">
        <v>147.69</v>
      </c>
      <c r="AG125" s="34">
        <v>154.672</v>
      </c>
      <c r="AH125" s="34">
        <v>154.828</v>
      </c>
      <c r="AI125" s="34">
        <v>4.9</v>
      </c>
      <c r="AJ125" s="34">
        <v>124.8</v>
      </c>
      <c r="AK125" s="34">
        <v>126.4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125.834</v>
      </c>
      <c r="F126" s="34">
        <v>123.409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126.5</v>
      </c>
      <c r="N126" s="34">
        <v>126</v>
      </c>
      <c r="O126" s="34">
        <v>6.6</v>
      </c>
      <c r="P126" s="34">
        <v>124.9</v>
      </c>
      <c r="Q126" s="34">
        <v>128.29</v>
      </c>
      <c r="R126" s="34">
        <v>127.511</v>
      </c>
      <c r="S126" s="34">
        <v>5.52</v>
      </c>
      <c r="T126" s="34">
        <v>121.99</v>
      </c>
      <c r="U126" s="34">
        <v>113.966</v>
      </c>
      <c r="V126" s="34">
        <v>113.922</v>
      </c>
      <c r="W126" s="34">
        <v>4.14</v>
      </c>
      <c r="X126" s="34">
        <v>122.31</v>
      </c>
      <c r="Y126" s="34">
        <v>126.06</v>
      </c>
      <c r="Z126" s="34">
        <v>125.358</v>
      </c>
      <c r="AA126" s="34">
        <v>5.19</v>
      </c>
      <c r="AB126" s="34">
        <v>125.74</v>
      </c>
      <c r="AC126" s="34">
        <v>128.416</v>
      </c>
      <c r="AD126" s="34">
        <v>127.958</v>
      </c>
      <c r="AE126" s="34">
        <v>10.24</v>
      </c>
      <c r="AF126" s="34">
        <v>154.98</v>
      </c>
      <c r="AG126" s="34">
        <v>158.067</v>
      </c>
      <c r="AH126" s="34">
        <v>155.941</v>
      </c>
      <c r="AI126" s="34">
        <v>6.8</v>
      </c>
      <c r="AJ126" s="34">
        <v>125.8</v>
      </c>
      <c r="AK126" s="34">
        <v>127.6</v>
      </c>
      <c r="AL126" s="34">
        <v>126.9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123.066</v>
      </c>
      <c r="F127" s="34">
        <v>123.522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126.8</v>
      </c>
      <c r="O127" s="34">
        <v>5.5</v>
      </c>
      <c r="P127" s="34">
        <v>131.4</v>
      </c>
      <c r="Q127" s="34">
        <v>128.154</v>
      </c>
      <c r="R127" s="34">
        <v>127.994</v>
      </c>
      <c r="S127" s="34">
        <v>1.1</v>
      </c>
      <c r="T127" s="34">
        <v>111.83</v>
      </c>
      <c r="U127" s="34">
        <v>114.945</v>
      </c>
      <c r="V127" s="34">
        <v>114.372</v>
      </c>
      <c r="W127" s="34">
        <v>3.77</v>
      </c>
      <c r="X127" s="34">
        <v>122.06</v>
      </c>
      <c r="Y127" s="34">
        <v>126.025</v>
      </c>
      <c r="Z127" s="34">
        <v>125.763</v>
      </c>
      <c r="AA127" s="34">
        <v>6.32</v>
      </c>
      <c r="AB127" s="34">
        <v>128.78</v>
      </c>
      <c r="AC127" s="34">
        <v>129.039</v>
      </c>
      <c r="AD127" s="34">
        <v>128.465</v>
      </c>
      <c r="AE127" s="34">
        <v>7.7</v>
      </c>
      <c r="AF127" s="34">
        <v>158.07</v>
      </c>
      <c r="AG127" s="34">
        <v>156.943</v>
      </c>
      <c r="AH127" s="34">
        <v>156.939</v>
      </c>
      <c r="AI127" s="34">
        <v>5.4</v>
      </c>
      <c r="AJ127" s="34">
        <v>126.5</v>
      </c>
      <c r="AK127" s="34">
        <v>128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121.562</v>
      </c>
      <c r="F128" s="34">
        <v>123.677</v>
      </c>
      <c r="G128" s="34">
        <v>-2.019144481005077</v>
      </c>
      <c r="H128" s="34">
        <v>131.02</v>
      </c>
      <c r="I128" s="34">
        <v>108.4</v>
      </c>
      <c r="J128" s="34">
        <v>115.8</v>
      </c>
      <c r="K128" s="34">
        <v>6.038820992092025</v>
      </c>
      <c r="L128" s="34">
        <v>147.5</v>
      </c>
      <c r="M128" s="34">
        <v>126.2</v>
      </c>
      <c r="N128" s="34">
        <v>127.6</v>
      </c>
      <c r="O128" s="34">
        <v>6.9</v>
      </c>
      <c r="P128" s="34">
        <v>154</v>
      </c>
      <c r="Q128" s="34">
        <v>128.339</v>
      </c>
      <c r="R128" s="34">
        <v>128.285</v>
      </c>
      <c r="S128" s="34">
        <v>3.49</v>
      </c>
      <c r="T128" s="34">
        <v>145.12</v>
      </c>
      <c r="U128" s="34">
        <v>115.142</v>
      </c>
      <c r="V128" s="34">
        <v>114.765</v>
      </c>
      <c r="W128" s="34">
        <v>4.47</v>
      </c>
      <c r="X128" s="34">
        <v>149.03</v>
      </c>
      <c r="Y128" s="34">
        <v>125.943</v>
      </c>
      <c r="Z128" s="34">
        <v>126.12</v>
      </c>
      <c r="AA128" s="34">
        <v>4.55</v>
      </c>
      <c r="AB128" s="34">
        <v>151.02</v>
      </c>
      <c r="AC128" s="34">
        <v>128.05</v>
      </c>
      <c r="AD128" s="34">
        <v>128.682</v>
      </c>
      <c r="AE128" s="34">
        <v>9.07</v>
      </c>
      <c r="AF128" s="34">
        <v>187.24</v>
      </c>
      <c r="AG128" s="34">
        <v>156.858</v>
      </c>
      <c r="AH128" s="34">
        <v>157.908</v>
      </c>
      <c r="AI128" s="34">
        <v>5</v>
      </c>
      <c r="AJ128" s="34">
        <v>151.1</v>
      </c>
      <c r="AK128" s="34">
        <v>127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125.288</v>
      </c>
      <c r="F129" s="34">
        <v>124.267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129.2</v>
      </c>
      <c r="N129" s="34">
        <v>128.5</v>
      </c>
      <c r="O129" s="34">
        <v>4.3</v>
      </c>
      <c r="P129" s="34">
        <v>135.5</v>
      </c>
      <c r="Q129" s="34">
        <v>128.151</v>
      </c>
      <c r="R129" s="34">
        <v>128.611</v>
      </c>
      <c r="S129" s="34">
        <v>3.84</v>
      </c>
      <c r="T129" s="34">
        <v>116.52</v>
      </c>
      <c r="U129" s="34">
        <v>115.118</v>
      </c>
      <c r="V129" s="34">
        <v>115.111</v>
      </c>
      <c r="W129" s="34">
        <v>4.93</v>
      </c>
      <c r="X129" s="34">
        <v>158.74</v>
      </c>
      <c r="Y129" s="34">
        <v>126.673</v>
      </c>
      <c r="Z129" s="34">
        <v>126.464</v>
      </c>
      <c r="AA129" s="34">
        <v>6.46</v>
      </c>
      <c r="AB129" s="34">
        <v>141</v>
      </c>
      <c r="AC129" s="34">
        <v>129.283</v>
      </c>
      <c r="AD129" s="34">
        <v>129.014</v>
      </c>
      <c r="AE129" s="34">
        <v>9.3</v>
      </c>
      <c r="AF129" s="34">
        <v>171.92</v>
      </c>
      <c r="AG129" s="34">
        <v>159.929</v>
      </c>
      <c r="AH129" s="34">
        <v>158.911</v>
      </c>
      <c r="AI129" s="34">
        <v>4.7</v>
      </c>
      <c r="AJ129" s="34">
        <v>141.3</v>
      </c>
      <c r="AK129" s="34">
        <v>129.4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124.277</v>
      </c>
      <c r="F130" s="34">
        <v>125.112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129.095</v>
      </c>
      <c r="R130" s="34">
        <v>129.086</v>
      </c>
      <c r="S130" s="34">
        <v>3.1</v>
      </c>
      <c r="T130" s="34">
        <v>103.54</v>
      </c>
      <c r="U130" s="34">
        <v>115.175</v>
      </c>
      <c r="V130" s="34">
        <v>115.463</v>
      </c>
      <c r="W130" s="34">
        <v>3.21</v>
      </c>
      <c r="X130" s="34">
        <v>121.66</v>
      </c>
      <c r="Y130" s="34">
        <v>126.324</v>
      </c>
      <c r="Z130" s="34">
        <v>126.812</v>
      </c>
      <c r="AA130" s="34">
        <v>4.74</v>
      </c>
      <c r="AB130" s="34">
        <v>121.15</v>
      </c>
      <c r="AC130" s="34">
        <v>129.415</v>
      </c>
      <c r="AD130" s="34">
        <v>129.349</v>
      </c>
      <c r="AE130" s="34">
        <v>7.66</v>
      </c>
      <c r="AF130" s="34">
        <v>170.14</v>
      </c>
      <c r="AG130" s="34">
        <v>159.345</v>
      </c>
      <c r="AH130" s="34">
        <v>159.906</v>
      </c>
      <c r="AI130" s="34">
        <v>6.6</v>
      </c>
      <c r="AJ130" s="34">
        <v>128.9</v>
      </c>
      <c r="AK130" s="34">
        <v>128.6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127.762</v>
      </c>
      <c r="F131" s="34">
        <v>125.8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130.8</v>
      </c>
      <c r="N131" s="34">
        <v>130.2</v>
      </c>
      <c r="O131" s="34">
        <v>6</v>
      </c>
      <c r="P131" s="34">
        <v>123.8</v>
      </c>
      <c r="Q131" s="34">
        <v>129.807</v>
      </c>
      <c r="R131" s="34">
        <v>129.604</v>
      </c>
      <c r="S131" s="34">
        <v>3.34</v>
      </c>
      <c r="T131" s="34">
        <v>105.68</v>
      </c>
      <c r="U131" s="34">
        <v>115.506</v>
      </c>
      <c r="V131" s="34">
        <v>115.869</v>
      </c>
      <c r="W131" s="34">
        <v>5.33</v>
      </c>
      <c r="X131" s="34">
        <v>120.95</v>
      </c>
      <c r="Y131" s="34">
        <v>127.45</v>
      </c>
      <c r="Z131" s="34">
        <v>127.173</v>
      </c>
      <c r="AA131" s="34">
        <v>4.13</v>
      </c>
      <c r="AB131" s="34">
        <v>125.23</v>
      </c>
      <c r="AC131" s="34">
        <v>129.365</v>
      </c>
      <c r="AD131" s="34">
        <v>129.644</v>
      </c>
      <c r="AE131" s="34">
        <v>9.36</v>
      </c>
      <c r="AF131" s="34">
        <v>153.38</v>
      </c>
      <c r="AG131" s="34">
        <v>161.479</v>
      </c>
      <c r="AH131" s="34">
        <v>160.89</v>
      </c>
      <c r="AI131" s="34">
        <v>7.9</v>
      </c>
      <c r="AJ131" s="34">
        <v>126.5</v>
      </c>
      <c r="AK131" s="34">
        <v>130.3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125.431</v>
      </c>
      <c r="F132" s="34">
        <v>126.168</v>
      </c>
      <c r="G132" s="34">
        <v>-1.7835800312586172</v>
      </c>
      <c r="H132" s="34">
        <v>106.83</v>
      </c>
      <c r="I132" s="34">
        <v>116.4</v>
      </c>
      <c r="J132" s="34">
        <v>116.9</v>
      </c>
      <c r="K132" s="34">
        <v>-0.8308157099697842</v>
      </c>
      <c r="L132" s="34">
        <v>131.3</v>
      </c>
      <c r="M132" s="34">
        <v>130.6</v>
      </c>
      <c r="N132" s="34">
        <v>131</v>
      </c>
      <c r="O132" s="34">
        <v>5</v>
      </c>
      <c r="P132" s="34">
        <v>120.7</v>
      </c>
      <c r="Q132" s="34">
        <v>130.016</v>
      </c>
      <c r="R132" s="34">
        <v>130.063</v>
      </c>
      <c r="S132" s="34">
        <v>3.41</v>
      </c>
      <c r="T132" s="34">
        <v>106.74</v>
      </c>
      <c r="U132" s="34">
        <v>115.996</v>
      </c>
      <c r="V132" s="34">
        <v>116.346</v>
      </c>
      <c r="W132" s="34">
        <v>3.35</v>
      </c>
      <c r="X132" s="34">
        <v>119.96</v>
      </c>
      <c r="Y132" s="34">
        <v>127.356</v>
      </c>
      <c r="Z132" s="34">
        <v>127.535</v>
      </c>
      <c r="AA132" s="34">
        <v>5.15</v>
      </c>
      <c r="AB132" s="34">
        <v>128.04</v>
      </c>
      <c r="AC132" s="34">
        <v>130.189</v>
      </c>
      <c r="AD132" s="34">
        <v>130.033</v>
      </c>
      <c r="AE132" s="34">
        <v>7.49</v>
      </c>
      <c r="AF132" s="34">
        <v>150.53</v>
      </c>
      <c r="AG132" s="34">
        <v>161.2</v>
      </c>
      <c r="AH132" s="34">
        <v>161.88</v>
      </c>
      <c r="AI132" s="34">
        <v>5.4</v>
      </c>
      <c r="AJ132" s="34">
        <v>122.6</v>
      </c>
      <c r="AK132" s="34">
        <v>130.2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125.918</v>
      </c>
      <c r="F133" s="34">
        <v>126.422</v>
      </c>
      <c r="G133" s="34">
        <v>4.659675504550859</v>
      </c>
      <c r="H133" s="34">
        <v>105.79</v>
      </c>
      <c r="I133" s="34">
        <v>117.1</v>
      </c>
      <c r="J133" s="34">
        <v>117.2</v>
      </c>
      <c r="K133" s="34">
        <v>8.361486486486491</v>
      </c>
      <c r="L133" s="34">
        <v>128.3</v>
      </c>
      <c r="M133" s="34">
        <v>132</v>
      </c>
      <c r="N133" s="34">
        <v>131.8</v>
      </c>
      <c r="O133" s="34">
        <v>5.5</v>
      </c>
      <c r="P133" s="34">
        <v>123.1</v>
      </c>
      <c r="Q133" s="34">
        <v>130.505</v>
      </c>
      <c r="R133" s="34">
        <v>130.507</v>
      </c>
      <c r="S133" s="34">
        <v>2.93</v>
      </c>
      <c r="T133" s="34">
        <v>105.22</v>
      </c>
      <c r="U133" s="34">
        <v>116.407</v>
      </c>
      <c r="V133" s="34">
        <v>116.904</v>
      </c>
      <c r="W133" s="34">
        <v>4.87</v>
      </c>
      <c r="X133" s="34">
        <v>122.53</v>
      </c>
      <c r="Y133" s="34">
        <v>128.117</v>
      </c>
      <c r="Z133" s="34">
        <v>127.89</v>
      </c>
      <c r="AA133" s="34">
        <v>4.87</v>
      </c>
      <c r="AB133" s="34">
        <v>128.81</v>
      </c>
      <c r="AC133" s="34">
        <v>130.545</v>
      </c>
      <c r="AD133" s="34">
        <v>130.358</v>
      </c>
      <c r="AE133" s="34">
        <v>8.86</v>
      </c>
      <c r="AF133" s="34">
        <v>155.27</v>
      </c>
      <c r="AG133" s="34">
        <v>163.246</v>
      </c>
      <c r="AH133" s="34">
        <v>162.887</v>
      </c>
      <c r="AI133" s="34">
        <v>6.5</v>
      </c>
      <c r="AJ133" s="34">
        <v>123.6</v>
      </c>
      <c r="AK133" s="34">
        <v>130.8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127.457</v>
      </c>
      <c r="F134" s="34">
        <v>126.724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132.6</v>
      </c>
      <c r="N134" s="34">
        <v>132.6</v>
      </c>
      <c r="O134" s="34">
        <v>5.6</v>
      </c>
      <c r="P134" s="34">
        <v>134.9</v>
      </c>
      <c r="Q134" s="34">
        <v>131.3</v>
      </c>
      <c r="R134" s="34">
        <v>130.893</v>
      </c>
      <c r="S134" s="34">
        <v>8.52</v>
      </c>
      <c r="T134" s="34">
        <v>115.5</v>
      </c>
      <c r="U134" s="34">
        <v>119.284</v>
      </c>
      <c r="V134" s="34">
        <v>117.454</v>
      </c>
      <c r="W134" s="34">
        <v>3.47</v>
      </c>
      <c r="X134" s="34">
        <v>128.03</v>
      </c>
      <c r="Y134" s="34">
        <v>128.24</v>
      </c>
      <c r="Z134" s="34">
        <v>128.232</v>
      </c>
      <c r="AA134" s="34">
        <v>4.11</v>
      </c>
      <c r="AB134" s="34">
        <v>139.61</v>
      </c>
      <c r="AC134" s="34">
        <v>130.492</v>
      </c>
      <c r="AD134" s="34">
        <v>130.543</v>
      </c>
      <c r="AE134" s="34">
        <v>7.54</v>
      </c>
      <c r="AF134" s="34">
        <v>166.2</v>
      </c>
      <c r="AG134" s="34">
        <v>163.704</v>
      </c>
      <c r="AH134" s="34">
        <v>163.904</v>
      </c>
      <c r="AI134" s="34">
        <v>5.4</v>
      </c>
      <c r="AJ134" s="34">
        <v>135.5</v>
      </c>
      <c r="AK134" s="34">
        <v>130.4</v>
      </c>
      <c r="AL134" s="34">
        <v>131.3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126.644</v>
      </c>
      <c r="F135" s="39">
        <v>127.056</v>
      </c>
      <c r="G135" s="39">
        <v>2.6762338795694807</v>
      </c>
      <c r="H135" s="39">
        <v>105.89</v>
      </c>
      <c r="I135" s="39">
        <v>119.3</v>
      </c>
      <c r="J135" s="39">
        <v>118</v>
      </c>
      <c r="K135" s="39">
        <v>9.10010111223458</v>
      </c>
      <c r="L135" s="39">
        <v>107.9</v>
      </c>
      <c r="M135" s="39">
        <v>133.6</v>
      </c>
      <c r="N135" s="39">
        <v>133.5</v>
      </c>
      <c r="O135" s="39">
        <v>4.7</v>
      </c>
      <c r="P135" s="39">
        <v>123.5</v>
      </c>
      <c r="Q135" s="39">
        <v>130.971</v>
      </c>
      <c r="R135" s="39">
        <v>131.182</v>
      </c>
      <c r="S135" s="39">
        <v>-0.51</v>
      </c>
      <c r="T135" s="39">
        <v>109.16</v>
      </c>
      <c r="U135" s="39">
        <v>116.309</v>
      </c>
      <c r="V135" s="39">
        <v>117.949</v>
      </c>
      <c r="W135" s="39">
        <v>4.45</v>
      </c>
      <c r="X135" s="39">
        <v>120.78</v>
      </c>
      <c r="Y135" s="39">
        <v>128.563</v>
      </c>
      <c r="Z135" s="39">
        <v>128.564</v>
      </c>
      <c r="AA135" s="39">
        <v>2.69</v>
      </c>
      <c r="AB135" s="39">
        <v>116.95</v>
      </c>
      <c r="AC135" s="39">
        <v>130.654</v>
      </c>
      <c r="AD135" s="39">
        <v>130.726</v>
      </c>
      <c r="AE135" s="39">
        <v>9.22</v>
      </c>
      <c r="AF135" s="39">
        <v>155.17</v>
      </c>
      <c r="AG135" s="39">
        <v>164.888</v>
      </c>
      <c r="AH135" s="39">
        <v>164.929</v>
      </c>
      <c r="AI135" s="39">
        <v>6.1</v>
      </c>
      <c r="AJ135" s="39">
        <v>123.1</v>
      </c>
      <c r="AK135" s="39">
        <v>133.6</v>
      </c>
      <c r="AL135" s="39">
        <v>131.9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127.345</v>
      </c>
      <c r="F136" s="34">
        <v>127.347</v>
      </c>
      <c r="G136" s="34">
        <v>2.9997272975184046</v>
      </c>
      <c r="H136" s="34">
        <v>113.31</v>
      </c>
      <c r="I136" s="34">
        <v>117.9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134.3</v>
      </c>
      <c r="O136" s="34">
        <v>5.4</v>
      </c>
      <c r="P136" s="34">
        <v>125.9</v>
      </c>
      <c r="Q136" s="34">
        <v>131.668</v>
      </c>
      <c r="R136" s="34">
        <v>131.44</v>
      </c>
      <c r="S136" s="34">
        <v>9.07</v>
      </c>
      <c r="T136" s="34">
        <v>122.37</v>
      </c>
      <c r="U136" s="34">
        <v>121.38</v>
      </c>
      <c r="V136" s="34">
        <v>118.388</v>
      </c>
      <c r="W136" s="34">
        <v>5.12</v>
      </c>
      <c r="X136" s="34">
        <v>122.92</v>
      </c>
      <c r="Y136" s="34">
        <v>129.285</v>
      </c>
      <c r="Z136" s="34">
        <v>128.884</v>
      </c>
      <c r="AA136" s="34">
        <v>4.19</v>
      </c>
      <c r="AB136" s="34">
        <v>122.98</v>
      </c>
      <c r="AC136" s="34">
        <v>131.066</v>
      </c>
      <c r="AD136" s="34">
        <v>130.93</v>
      </c>
      <c r="AE136" s="34">
        <v>7.89</v>
      </c>
      <c r="AF136" s="34">
        <v>156.06</v>
      </c>
      <c r="AG136" s="34">
        <v>165.439</v>
      </c>
      <c r="AH136" s="34">
        <v>165.984</v>
      </c>
      <c r="AI136" s="34">
        <v>5.6</v>
      </c>
      <c r="AJ136" s="34">
        <v>124.9</v>
      </c>
      <c r="AK136" s="34">
        <v>132.1</v>
      </c>
      <c r="AL136" s="34">
        <v>132.3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128.293</v>
      </c>
      <c r="F137" s="34">
        <v>127.624</v>
      </c>
      <c r="G137" s="34">
        <v>7.182320441988946</v>
      </c>
      <c r="H137" s="34">
        <v>129.98</v>
      </c>
      <c r="I137" s="34">
        <v>118.4</v>
      </c>
      <c r="J137" s="34">
        <v>118.4</v>
      </c>
      <c r="K137" s="34">
        <v>18.511796733212332</v>
      </c>
      <c r="L137" s="34">
        <v>130.6</v>
      </c>
      <c r="M137" s="34">
        <v>135.3</v>
      </c>
      <c r="N137" s="34">
        <v>135.2</v>
      </c>
      <c r="O137" s="34">
        <v>3.4</v>
      </c>
      <c r="P137" s="34">
        <v>131</v>
      </c>
      <c r="Q137" s="34">
        <v>131.103</v>
      </c>
      <c r="R137" s="34">
        <v>131.778</v>
      </c>
      <c r="S137" s="34">
        <v>4.97</v>
      </c>
      <c r="T137" s="34">
        <v>126.77</v>
      </c>
      <c r="U137" s="34">
        <v>116.357</v>
      </c>
      <c r="V137" s="34">
        <v>118.755</v>
      </c>
      <c r="W137" s="34">
        <v>2.43</v>
      </c>
      <c r="X137" s="34">
        <v>123.24</v>
      </c>
      <c r="Y137" s="34">
        <v>128.756</v>
      </c>
      <c r="Z137" s="34">
        <v>129.194</v>
      </c>
      <c r="AA137" s="34">
        <v>2.84</v>
      </c>
      <c r="AB137" s="34">
        <v>127.71</v>
      </c>
      <c r="AC137" s="34">
        <v>130.969</v>
      </c>
      <c r="AD137" s="34">
        <v>131.13</v>
      </c>
      <c r="AE137" s="34">
        <v>7.43</v>
      </c>
      <c r="AF137" s="34">
        <v>158.67</v>
      </c>
      <c r="AG137" s="34">
        <v>166.717</v>
      </c>
      <c r="AH137" s="34">
        <v>167.09</v>
      </c>
      <c r="AI137" s="34">
        <v>4.9</v>
      </c>
      <c r="AJ137" s="34">
        <v>130.9</v>
      </c>
      <c r="AK137" s="34">
        <v>131.9</v>
      </c>
      <c r="AL137" s="34">
        <v>132.7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127.011</v>
      </c>
      <c r="F138" s="34">
        <v>128.088</v>
      </c>
      <c r="G138" s="34">
        <v>-4.469560750064229</v>
      </c>
      <c r="H138" s="34">
        <v>111.57</v>
      </c>
      <c r="I138" s="34">
        <v>117.9</v>
      </c>
      <c r="J138" s="34">
        <v>118.5</v>
      </c>
      <c r="K138" s="34">
        <v>-1.6101694915254285</v>
      </c>
      <c r="L138" s="34">
        <v>116.1</v>
      </c>
      <c r="M138" s="34">
        <v>135.3</v>
      </c>
      <c r="N138" s="34">
        <v>136.1</v>
      </c>
      <c r="O138" s="34">
        <v>2.3</v>
      </c>
      <c r="P138" s="34">
        <v>127.8</v>
      </c>
      <c r="Q138" s="34">
        <v>132.003</v>
      </c>
      <c r="R138" s="34">
        <v>132.38</v>
      </c>
      <c r="S138" s="34">
        <v>6.96</v>
      </c>
      <c r="T138" s="34">
        <v>130.48</v>
      </c>
      <c r="U138" s="34">
        <v>120.619</v>
      </c>
      <c r="V138" s="34">
        <v>119.151</v>
      </c>
      <c r="W138" s="34">
        <v>0.9</v>
      </c>
      <c r="X138" s="34">
        <v>123.41</v>
      </c>
      <c r="Y138" s="34">
        <v>128.818</v>
      </c>
      <c r="Z138" s="34">
        <v>129.558</v>
      </c>
      <c r="AA138" s="34">
        <v>1.38</v>
      </c>
      <c r="AB138" s="34">
        <v>127.47</v>
      </c>
      <c r="AC138" s="34">
        <v>130.986</v>
      </c>
      <c r="AD138" s="34">
        <v>131.559</v>
      </c>
      <c r="AE138" s="34">
        <v>4.76</v>
      </c>
      <c r="AF138" s="34">
        <v>162.35</v>
      </c>
      <c r="AG138" s="34">
        <v>166.717</v>
      </c>
      <c r="AH138" s="34">
        <v>168.286</v>
      </c>
      <c r="AI138" s="34">
        <v>2</v>
      </c>
      <c r="AJ138" s="34">
        <v>128.4</v>
      </c>
      <c r="AK138" s="34">
        <v>132.9</v>
      </c>
      <c r="AL138" s="34">
        <v>133.2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127.62</v>
      </c>
      <c r="F139" s="34">
        <v>128.848</v>
      </c>
      <c r="G139" s="34">
        <v>2.5634082498420336</v>
      </c>
      <c r="H139" s="34">
        <v>113.63</v>
      </c>
      <c r="I139" s="34">
        <v>118</v>
      </c>
      <c r="J139" s="34">
        <v>118.8</v>
      </c>
      <c r="K139" s="34">
        <v>7.1611253196931</v>
      </c>
      <c r="L139" s="34">
        <v>125.7</v>
      </c>
      <c r="M139" s="34">
        <v>136.4</v>
      </c>
      <c r="N139" s="34">
        <v>137.1</v>
      </c>
      <c r="O139" s="34">
        <v>3.2</v>
      </c>
      <c r="P139" s="34">
        <v>135.6</v>
      </c>
      <c r="Q139" s="34">
        <v>132.916</v>
      </c>
      <c r="R139" s="34">
        <v>133.303</v>
      </c>
      <c r="S139" s="34">
        <v>3.47</v>
      </c>
      <c r="T139" s="34">
        <v>115.71</v>
      </c>
      <c r="U139" s="34">
        <v>118.732</v>
      </c>
      <c r="V139" s="34">
        <v>119.572</v>
      </c>
      <c r="W139" s="34">
        <v>1.72</v>
      </c>
      <c r="X139" s="34">
        <v>124.16</v>
      </c>
      <c r="Y139" s="34">
        <v>129.493</v>
      </c>
      <c r="Z139" s="34">
        <v>130.021</v>
      </c>
      <c r="AA139" s="34">
        <v>2.08</v>
      </c>
      <c r="AB139" s="34">
        <v>131.46</v>
      </c>
      <c r="AC139" s="34">
        <v>132.075</v>
      </c>
      <c r="AD139" s="34">
        <v>132.501</v>
      </c>
      <c r="AE139" s="34">
        <v>6.55</v>
      </c>
      <c r="AF139" s="34">
        <v>168.43</v>
      </c>
      <c r="AG139" s="34">
        <v>168.075</v>
      </c>
      <c r="AH139" s="34">
        <v>169.639</v>
      </c>
      <c r="AI139" s="34">
        <v>4.1</v>
      </c>
      <c r="AJ139" s="34">
        <v>131.6</v>
      </c>
      <c r="AK139" s="34">
        <v>132.5</v>
      </c>
      <c r="AL139" s="34">
        <v>134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132.134</v>
      </c>
      <c r="F140" s="34">
        <v>129.7</v>
      </c>
      <c r="G140" s="34">
        <v>13.387269119218434</v>
      </c>
      <c r="H140" s="34">
        <v>148.56</v>
      </c>
      <c r="I140" s="34">
        <v>119.9</v>
      </c>
      <c r="J140" s="34">
        <v>119.2</v>
      </c>
      <c r="K140" s="34">
        <v>21.6271186440678</v>
      </c>
      <c r="L140" s="34">
        <v>179.4</v>
      </c>
      <c r="M140" s="34">
        <v>138.9</v>
      </c>
      <c r="N140" s="34">
        <v>138.1</v>
      </c>
      <c r="O140" s="34">
        <v>5.8</v>
      </c>
      <c r="P140" s="34">
        <v>163</v>
      </c>
      <c r="Q140" s="34">
        <v>135.145</v>
      </c>
      <c r="R140" s="34">
        <v>134.29</v>
      </c>
      <c r="S140" s="34">
        <v>3.71</v>
      </c>
      <c r="T140" s="34">
        <v>150.5</v>
      </c>
      <c r="U140" s="34">
        <v>120.444</v>
      </c>
      <c r="V140" s="34">
        <v>119.994</v>
      </c>
      <c r="W140" s="34">
        <v>4.15</v>
      </c>
      <c r="X140" s="34">
        <v>155.21</v>
      </c>
      <c r="Y140" s="34">
        <v>130.903</v>
      </c>
      <c r="Z140" s="34">
        <v>130.542</v>
      </c>
      <c r="AA140" s="34">
        <v>5.43</v>
      </c>
      <c r="AB140" s="34">
        <v>159.22</v>
      </c>
      <c r="AC140" s="34">
        <v>134.455</v>
      </c>
      <c r="AD140" s="34">
        <v>133.636</v>
      </c>
      <c r="AE140" s="34">
        <v>11.06</v>
      </c>
      <c r="AF140" s="34">
        <v>207.96</v>
      </c>
      <c r="AG140" s="34">
        <v>172.958</v>
      </c>
      <c r="AH140" s="34">
        <v>171.084</v>
      </c>
      <c r="AI140" s="34">
        <v>8.3</v>
      </c>
      <c r="AJ140" s="34">
        <v>163.6</v>
      </c>
      <c r="AK140" s="34">
        <v>136.5</v>
      </c>
      <c r="AL140" s="34">
        <v>134.9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129.869</v>
      </c>
      <c r="F141" s="34">
        <v>130.362</v>
      </c>
      <c r="G141" s="34">
        <v>0.07811279487579621</v>
      </c>
      <c r="H141" s="34">
        <v>128.12</v>
      </c>
      <c r="I141" s="34">
        <v>119.4</v>
      </c>
      <c r="J141" s="34">
        <v>119.5</v>
      </c>
      <c r="K141" s="34">
        <v>-8.359326263256397</v>
      </c>
      <c r="L141" s="34">
        <v>146.9</v>
      </c>
      <c r="M141" s="34">
        <v>132.4</v>
      </c>
      <c r="N141" s="34">
        <v>139.2</v>
      </c>
      <c r="O141" s="34">
        <v>5.5</v>
      </c>
      <c r="P141" s="34">
        <v>142.9</v>
      </c>
      <c r="Q141" s="34">
        <v>135.317</v>
      </c>
      <c r="R141" s="34">
        <v>135.012</v>
      </c>
      <c r="S141" s="34">
        <v>4.42</v>
      </c>
      <c r="T141" s="34">
        <v>121.67</v>
      </c>
      <c r="U141" s="34">
        <v>120.371</v>
      </c>
      <c r="V141" s="34">
        <v>120.427</v>
      </c>
      <c r="W141" s="34">
        <v>2.39</v>
      </c>
      <c r="X141" s="34">
        <v>162.53</v>
      </c>
      <c r="Y141" s="34">
        <v>131.274</v>
      </c>
      <c r="Z141" s="34">
        <v>131.044</v>
      </c>
      <c r="AA141" s="34">
        <v>3.81</v>
      </c>
      <c r="AB141" s="34">
        <v>146.37</v>
      </c>
      <c r="AC141" s="34">
        <v>134.558</v>
      </c>
      <c r="AD141" s="34">
        <v>134.379</v>
      </c>
      <c r="AE141" s="34">
        <v>7.92</v>
      </c>
      <c r="AF141" s="34">
        <v>185.53</v>
      </c>
      <c r="AG141" s="34">
        <v>172.881</v>
      </c>
      <c r="AH141" s="34">
        <v>172.461</v>
      </c>
      <c r="AI141" s="34">
        <v>3.9</v>
      </c>
      <c r="AJ141" s="34">
        <v>146.7</v>
      </c>
      <c r="AK141" s="34">
        <v>135.4</v>
      </c>
      <c r="AL141" s="34">
        <v>135.8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129.832</v>
      </c>
      <c r="F142" s="34">
        <v>130.881</v>
      </c>
      <c r="G142" s="34">
        <v>4.160938502428747</v>
      </c>
      <c r="H142" s="34">
        <v>113.65</v>
      </c>
      <c r="I142" s="34">
        <v>118.4</v>
      </c>
      <c r="J142" s="34">
        <v>119.8</v>
      </c>
      <c r="K142" s="34">
        <v>7.859922178988323</v>
      </c>
      <c r="L142" s="34">
        <v>138.6</v>
      </c>
      <c r="M142" s="34">
        <v>139.9</v>
      </c>
      <c r="N142" s="34">
        <v>140.2</v>
      </c>
      <c r="O142" s="34">
        <v>4.6</v>
      </c>
      <c r="P142" s="34">
        <v>135.9</v>
      </c>
      <c r="Q142" s="34">
        <v>135.275</v>
      </c>
      <c r="R142" s="34">
        <v>135.535</v>
      </c>
      <c r="S142" s="34">
        <v>4.84</v>
      </c>
      <c r="T142" s="34">
        <v>108.55</v>
      </c>
      <c r="U142" s="34">
        <v>120.566</v>
      </c>
      <c r="V142" s="34">
        <v>120.872</v>
      </c>
      <c r="W142" s="34">
        <v>5.36</v>
      </c>
      <c r="X142" s="34">
        <v>128.18</v>
      </c>
      <c r="Y142" s="34">
        <v>131.974</v>
      </c>
      <c r="Z142" s="34">
        <v>131.486</v>
      </c>
      <c r="AA142" s="34">
        <v>3.95</v>
      </c>
      <c r="AB142" s="34">
        <v>125.94</v>
      </c>
      <c r="AC142" s="34">
        <v>134.374</v>
      </c>
      <c r="AD142" s="34">
        <v>134.947</v>
      </c>
      <c r="AE142" s="34">
        <v>9.11</v>
      </c>
      <c r="AF142" s="34">
        <v>185.63</v>
      </c>
      <c r="AG142" s="34">
        <v>174.411</v>
      </c>
      <c r="AH142" s="34">
        <v>173.744</v>
      </c>
      <c r="AI142" s="34">
        <v>6</v>
      </c>
      <c r="AJ142" s="34">
        <v>136.6</v>
      </c>
      <c r="AK142" s="34">
        <v>136.4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132.458</v>
      </c>
      <c r="F143" s="34">
        <v>131.456</v>
      </c>
      <c r="G143" s="34">
        <v>-0.8847441415590622</v>
      </c>
      <c r="H143" s="34">
        <v>124.35</v>
      </c>
      <c r="I143" s="34">
        <v>120.5</v>
      </c>
      <c r="J143" s="34">
        <v>120.2</v>
      </c>
      <c r="K143" s="34">
        <v>5.486968449931413</v>
      </c>
      <c r="L143" s="34">
        <v>153.8</v>
      </c>
      <c r="M143" s="34">
        <v>140.7</v>
      </c>
      <c r="N143" s="34">
        <v>141.3</v>
      </c>
      <c r="O143" s="34">
        <v>4.8</v>
      </c>
      <c r="P143" s="34">
        <v>129.7</v>
      </c>
      <c r="Q143" s="34">
        <v>136.198</v>
      </c>
      <c r="R143" s="34">
        <v>136.079</v>
      </c>
      <c r="S143" s="34">
        <v>5.14</v>
      </c>
      <c r="T143" s="34">
        <v>111.11</v>
      </c>
      <c r="U143" s="34">
        <v>120.986</v>
      </c>
      <c r="V143" s="34">
        <v>121.375</v>
      </c>
      <c r="W143" s="34">
        <v>2.13</v>
      </c>
      <c r="X143" s="34">
        <v>123.52</v>
      </c>
      <c r="Y143" s="34">
        <v>131.794</v>
      </c>
      <c r="Z143" s="34">
        <v>131.87</v>
      </c>
      <c r="AA143" s="34">
        <v>4.85</v>
      </c>
      <c r="AB143" s="34">
        <v>131.29</v>
      </c>
      <c r="AC143" s="34">
        <v>135.86</v>
      </c>
      <c r="AD143" s="34">
        <v>135.763</v>
      </c>
      <c r="AE143" s="34">
        <v>8.29</v>
      </c>
      <c r="AF143" s="34">
        <v>166.11</v>
      </c>
      <c r="AG143" s="34">
        <v>175.217</v>
      </c>
      <c r="AH143" s="34">
        <v>174.969</v>
      </c>
      <c r="AI143" s="34">
        <v>5.4</v>
      </c>
      <c r="AJ143" s="34">
        <v>133.4</v>
      </c>
      <c r="AK143" s="34">
        <v>137.3</v>
      </c>
      <c r="AL143" s="34">
        <v>137.4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131.698</v>
      </c>
      <c r="F144" s="34">
        <v>132.125</v>
      </c>
      <c r="G144" s="34">
        <v>3.454085930918279</v>
      </c>
      <c r="H144" s="34">
        <v>110.52</v>
      </c>
      <c r="I144" s="34">
        <v>121</v>
      </c>
      <c r="J144" s="34">
        <v>120.7</v>
      </c>
      <c r="K144" s="34">
        <v>8.377760853008377</v>
      </c>
      <c r="L144" s="34">
        <v>142.3</v>
      </c>
      <c r="M144" s="34">
        <v>142.5</v>
      </c>
      <c r="N144" s="34">
        <v>142.4</v>
      </c>
      <c r="O144" s="34">
        <v>5.2</v>
      </c>
      <c r="P144" s="34">
        <v>127</v>
      </c>
      <c r="Q144" s="34">
        <v>136.411</v>
      </c>
      <c r="R144" s="34">
        <v>136.676</v>
      </c>
      <c r="S144" s="34">
        <v>5.65</v>
      </c>
      <c r="T144" s="34">
        <v>112.77</v>
      </c>
      <c r="U144" s="34">
        <v>122.688</v>
      </c>
      <c r="V144" s="34">
        <v>121.907</v>
      </c>
      <c r="W144" s="34">
        <v>5</v>
      </c>
      <c r="X144" s="34">
        <v>125.95</v>
      </c>
      <c r="Y144" s="34">
        <v>132.265</v>
      </c>
      <c r="Z144" s="34">
        <v>132.22</v>
      </c>
      <c r="AA144" s="34">
        <v>5.09</v>
      </c>
      <c r="AB144" s="34">
        <v>134.57</v>
      </c>
      <c r="AC144" s="34">
        <v>136.905</v>
      </c>
      <c r="AD144" s="34">
        <v>136.596</v>
      </c>
      <c r="AE144" s="34">
        <v>9.53</v>
      </c>
      <c r="AF144" s="34">
        <v>164.88</v>
      </c>
      <c r="AG144" s="34">
        <v>176.097</v>
      </c>
      <c r="AH144" s="34">
        <v>176.162</v>
      </c>
      <c r="AI144" s="34">
        <v>6.5</v>
      </c>
      <c r="AJ144" s="34">
        <v>130.6</v>
      </c>
      <c r="AK144" s="34">
        <v>138.4</v>
      </c>
      <c r="AL144" s="34">
        <v>138.3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132.434</v>
      </c>
      <c r="F145" s="34">
        <v>132.825</v>
      </c>
      <c r="G145" s="34">
        <v>4.3009736269968775</v>
      </c>
      <c r="H145" s="34">
        <v>110.34</v>
      </c>
      <c r="I145" s="34">
        <v>121.2</v>
      </c>
      <c r="J145" s="34">
        <v>121.1</v>
      </c>
      <c r="K145" s="34">
        <v>9.197194076383463</v>
      </c>
      <c r="L145" s="34">
        <v>140.1</v>
      </c>
      <c r="M145" s="34">
        <v>143.3</v>
      </c>
      <c r="N145" s="34">
        <v>143.6</v>
      </c>
      <c r="O145" s="34">
        <v>5.3</v>
      </c>
      <c r="P145" s="34">
        <v>129.6</v>
      </c>
      <c r="Q145" s="34">
        <v>137.353</v>
      </c>
      <c r="R145" s="34">
        <v>137.349</v>
      </c>
      <c r="S145" s="34">
        <v>5.35</v>
      </c>
      <c r="T145" s="34">
        <v>110.85</v>
      </c>
      <c r="U145" s="34">
        <v>122.391</v>
      </c>
      <c r="V145" s="34">
        <v>122.401</v>
      </c>
      <c r="W145" s="34">
        <v>3.13</v>
      </c>
      <c r="X145" s="34">
        <v>126.37</v>
      </c>
      <c r="Y145" s="34">
        <v>132.427</v>
      </c>
      <c r="Z145" s="34">
        <v>132.554</v>
      </c>
      <c r="AA145" s="34">
        <v>5.21</v>
      </c>
      <c r="AB145" s="34">
        <v>135.52</v>
      </c>
      <c r="AC145" s="34">
        <v>137.192</v>
      </c>
      <c r="AD145" s="34">
        <v>137.224</v>
      </c>
      <c r="AE145" s="34">
        <v>8.8</v>
      </c>
      <c r="AF145" s="34">
        <v>168.93</v>
      </c>
      <c r="AG145" s="34">
        <v>177.42</v>
      </c>
      <c r="AH145" s="34">
        <v>177.348</v>
      </c>
      <c r="AI145" s="34">
        <v>7</v>
      </c>
      <c r="AJ145" s="34">
        <v>132.2</v>
      </c>
      <c r="AK145" s="34">
        <v>139.4</v>
      </c>
      <c r="AL145" s="34">
        <v>139.1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134.423</v>
      </c>
      <c r="F146" s="34">
        <v>133.525</v>
      </c>
      <c r="G146" s="34">
        <v>2.869226304005302</v>
      </c>
      <c r="H146" s="34">
        <v>124.05</v>
      </c>
      <c r="I146" s="34">
        <v>121.4</v>
      </c>
      <c r="J146" s="34">
        <v>121.4</v>
      </c>
      <c r="K146" s="34">
        <v>8.12625923438549</v>
      </c>
      <c r="L146" s="34">
        <v>161</v>
      </c>
      <c r="M146" s="34">
        <v>144.7</v>
      </c>
      <c r="N146" s="34">
        <v>144.7</v>
      </c>
      <c r="O146" s="34">
        <v>4.9</v>
      </c>
      <c r="P146" s="34">
        <v>141.5</v>
      </c>
      <c r="Q146" s="34">
        <v>137.844</v>
      </c>
      <c r="R146" s="34">
        <v>138.118</v>
      </c>
      <c r="S146" s="34">
        <v>0.15</v>
      </c>
      <c r="T146" s="34">
        <v>115.68</v>
      </c>
      <c r="U146" s="34">
        <v>121.877</v>
      </c>
      <c r="V146" s="34">
        <v>122.922</v>
      </c>
      <c r="W146" s="34">
        <v>3.51</v>
      </c>
      <c r="X146" s="34">
        <v>132.52</v>
      </c>
      <c r="Y146" s="34">
        <v>132.911</v>
      </c>
      <c r="Z146" s="34">
        <v>132.872</v>
      </c>
      <c r="AA146" s="34">
        <v>4.8</v>
      </c>
      <c r="AB146" s="34">
        <v>146.31</v>
      </c>
      <c r="AC146" s="34">
        <v>137.676</v>
      </c>
      <c r="AD146" s="34">
        <v>137.803</v>
      </c>
      <c r="AE146" s="34">
        <v>9.02</v>
      </c>
      <c r="AF146" s="34">
        <v>181.19</v>
      </c>
      <c r="AG146" s="34">
        <v>178.779</v>
      </c>
      <c r="AH146" s="34">
        <v>178.521</v>
      </c>
      <c r="AI146" s="34">
        <v>6.5</v>
      </c>
      <c r="AJ146" s="34">
        <v>144.4</v>
      </c>
      <c r="AK146" s="34">
        <v>140.8</v>
      </c>
      <c r="AL146" s="34">
        <v>139.9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133.457</v>
      </c>
      <c r="F147" s="39">
        <v>134.198</v>
      </c>
      <c r="G147" s="39">
        <v>3.7963924827651296</v>
      </c>
      <c r="H147" s="39">
        <v>109.91</v>
      </c>
      <c r="I147" s="39">
        <v>120.6</v>
      </c>
      <c r="J147" s="39">
        <v>121.8</v>
      </c>
      <c r="K147" s="39">
        <v>10.658016682113066</v>
      </c>
      <c r="L147" s="39">
        <v>119.4</v>
      </c>
      <c r="M147" s="39">
        <v>145.9</v>
      </c>
      <c r="N147" s="39">
        <v>145.9</v>
      </c>
      <c r="O147" s="39">
        <v>6.6</v>
      </c>
      <c r="P147" s="39">
        <v>131.6</v>
      </c>
      <c r="Q147" s="39">
        <v>139.138</v>
      </c>
      <c r="R147" s="39">
        <v>138.956</v>
      </c>
      <c r="S147" s="39">
        <v>4.99</v>
      </c>
      <c r="T147" s="39">
        <v>114.61</v>
      </c>
      <c r="U147" s="39">
        <v>122.562</v>
      </c>
      <c r="V147" s="39">
        <v>123.597</v>
      </c>
      <c r="W147" s="39">
        <v>5.07</v>
      </c>
      <c r="X147" s="39">
        <v>126.9</v>
      </c>
      <c r="Y147" s="39">
        <v>133.327</v>
      </c>
      <c r="Z147" s="39">
        <v>133.162</v>
      </c>
      <c r="AA147" s="39">
        <v>6.82</v>
      </c>
      <c r="AB147" s="39">
        <v>124.93</v>
      </c>
      <c r="AC147" s="39">
        <v>138.427</v>
      </c>
      <c r="AD147" s="39">
        <v>138.46</v>
      </c>
      <c r="AE147" s="39">
        <v>9.68</v>
      </c>
      <c r="AF147" s="39">
        <v>170.2</v>
      </c>
      <c r="AG147" s="39">
        <v>180.081</v>
      </c>
      <c r="AH147" s="39">
        <v>179.662</v>
      </c>
      <c r="AI147" s="39">
        <v>6.6</v>
      </c>
      <c r="AJ147" s="39">
        <v>131.2</v>
      </c>
      <c r="AK147" s="39">
        <v>139.2</v>
      </c>
      <c r="AL147" s="39">
        <v>140.5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135.062</v>
      </c>
      <c r="F148" s="34">
        <v>134.774</v>
      </c>
      <c r="G148" s="34">
        <v>4.509752007766305</v>
      </c>
      <c r="H148" s="34">
        <v>118.42</v>
      </c>
      <c r="I148" s="34">
        <v>122.4</v>
      </c>
      <c r="J148" s="34">
        <v>122.2</v>
      </c>
      <c r="K148" s="34">
        <v>12.511170688114387</v>
      </c>
      <c r="L148" s="34">
        <v>125.9</v>
      </c>
      <c r="M148" s="34">
        <v>147.6</v>
      </c>
      <c r="N148" s="34">
        <v>147.1</v>
      </c>
      <c r="O148" s="34">
        <v>6.4</v>
      </c>
      <c r="P148" s="34">
        <v>133.9</v>
      </c>
      <c r="Q148" s="34">
        <v>139.826</v>
      </c>
      <c r="R148" s="34">
        <v>139.776</v>
      </c>
      <c r="S148" s="34">
        <v>0.29</v>
      </c>
      <c r="T148" s="34">
        <v>122.72</v>
      </c>
      <c r="U148" s="34">
        <v>123.331</v>
      </c>
      <c r="V148" s="34">
        <v>124.478</v>
      </c>
      <c r="W148" s="34">
        <v>2.92</v>
      </c>
      <c r="X148" s="34">
        <v>126.51</v>
      </c>
      <c r="Y148" s="34">
        <v>133.419</v>
      </c>
      <c r="Z148" s="34">
        <v>133.414</v>
      </c>
      <c r="AA148" s="34">
        <v>6.41</v>
      </c>
      <c r="AB148" s="34">
        <v>130.86</v>
      </c>
      <c r="AC148" s="34">
        <v>139.312</v>
      </c>
      <c r="AD148" s="34">
        <v>139.091</v>
      </c>
      <c r="AE148" s="34">
        <v>9.78</v>
      </c>
      <c r="AF148" s="34">
        <v>171.33</v>
      </c>
      <c r="AG148" s="34">
        <v>181.533</v>
      </c>
      <c r="AH148" s="34">
        <v>180.744</v>
      </c>
      <c r="AI148" s="34">
        <v>7.2</v>
      </c>
      <c r="AJ148" s="34">
        <v>133.9</v>
      </c>
      <c r="AK148" s="34">
        <v>141.6</v>
      </c>
      <c r="AL148" s="34">
        <v>141.3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136.298</v>
      </c>
      <c r="F149" s="34">
        <v>135.2</v>
      </c>
      <c r="G149" s="34">
        <v>3.3543622095707137</v>
      </c>
      <c r="H149" s="34">
        <v>134.34</v>
      </c>
      <c r="I149" s="34">
        <v>122.5</v>
      </c>
      <c r="J149" s="34">
        <v>122.7</v>
      </c>
      <c r="K149" s="34">
        <v>10.030627871362936</v>
      </c>
      <c r="L149" s="34">
        <v>143.7</v>
      </c>
      <c r="M149" s="34">
        <v>148.2</v>
      </c>
      <c r="N149" s="34">
        <v>148.3</v>
      </c>
      <c r="O149" s="34">
        <v>7.8</v>
      </c>
      <c r="P149" s="34">
        <v>141.2</v>
      </c>
      <c r="Q149" s="34">
        <v>140.999</v>
      </c>
      <c r="R149" s="34">
        <v>140.46</v>
      </c>
      <c r="S149" s="34">
        <v>12.5</v>
      </c>
      <c r="T149" s="34">
        <v>142.61</v>
      </c>
      <c r="U149" s="34">
        <v>128.342</v>
      </c>
      <c r="V149" s="34">
        <v>125.395</v>
      </c>
      <c r="W149" s="34">
        <v>4.73</v>
      </c>
      <c r="X149" s="34">
        <v>129.07</v>
      </c>
      <c r="Y149" s="34">
        <v>133.894</v>
      </c>
      <c r="Z149" s="34">
        <v>133.623</v>
      </c>
      <c r="AA149" s="34">
        <v>7.21</v>
      </c>
      <c r="AB149" s="34">
        <v>136.91</v>
      </c>
      <c r="AC149" s="34">
        <v>139.735</v>
      </c>
      <c r="AD149" s="34">
        <v>139.522</v>
      </c>
      <c r="AE149" s="34">
        <v>8.79</v>
      </c>
      <c r="AF149" s="34">
        <v>172.61</v>
      </c>
      <c r="AG149" s="34">
        <v>181.725</v>
      </c>
      <c r="AH149" s="34">
        <v>181.765</v>
      </c>
      <c r="AI149" s="34">
        <v>7.9</v>
      </c>
      <c r="AJ149" s="34">
        <v>141.2</v>
      </c>
      <c r="AK149" s="34">
        <v>142.3</v>
      </c>
      <c r="AL149" s="34">
        <v>142.1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134.285</v>
      </c>
      <c r="F150" s="34">
        <v>135.532</v>
      </c>
      <c r="G150" s="34">
        <v>3.6389710495652974</v>
      </c>
      <c r="H150" s="34">
        <v>115.63</v>
      </c>
      <c r="I150" s="34">
        <v>123.1</v>
      </c>
      <c r="J150" s="34">
        <v>123.2</v>
      </c>
      <c r="K150" s="34">
        <v>12.575366063738153</v>
      </c>
      <c r="L150" s="34">
        <v>130.7</v>
      </c>
      <c r="M150" s="34">
        <v>149.8</v>
      </c>
      <c r="N150" s="34">
        <v>149.4</v>
      </c>
      <c r="O150" s="34">
        <v>6.9</v>
      </c>
      <c r="P150" s="34">
        <v>136.6</v>
      </c>
      <c r="Q150" s="34">
        <v>140.97</v>
      </c>
      <c r="R150" s="34">
        <v>140.951</v>
      </c>
      <c r="S150" s="34">
        <v>5.33</v>
      </c>
      <c r="T150" s="34">
        <v>137.44</v>
      </c>
      <c r="U150" s="34">
        <v>126.546</v>
      </c>
      <c r="V150" s="34">
        <v>126.1</v>
      </c>
      <c r="W150" s="34">
        <v>3.95</v>
      </c>
      <c r="X150" s="34">
        <v>128.29</v>
      </c>
      <c r="Y150" s="34">
        <v>133.87</v>
      </c>
      <c r="Z150" s="34">
        <v>133.785</v>
      </c>
      <c r="AA150" s="34">
        <v>6.7</v>
      </c>
      <c r="AB150" s="34">
        <v>136.01</v>
      </c>
      <c r="AC150" s="34">
        <v>139.793</v>
      </c>
      <c r="AD150" s="34">
        <v>139.725</v>
      </c>
      <c r="AE150" s="34">
        <v>9.9</v>
      </c>
      <c r="AF150" s="34">
        <v>178.43</v>
      </c>
      <c r="AG150" s="34">
        <v>182.835</v>
      </c>
      <c r="AH150" s="34">
        <v>182.757</v>
      </c>
      <c r="AI150" s="34">
        <v>7.9</v>
      </c>
      <c r="AJ150" s="34">
        <v>138.5</v>
      </c>
      <c r="AK150" s="34">
        <v>143.2</v>
      </c>
      <c r="AL150" s="34">
        <v>142.8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</v>
      </c>
      <c r="D151" s="34">
        <v>133.7</v>
      </c>
      <c r="E151" s="34">
        <v>136.044</v>
      </c>
      <c r="F151" s="34">
        <v>135.931</v>
      </c>
      <c r="G151" s="34">
        <v>6.169145472146445</v>
      </c>
      <c r="H151" s="34">
        <v>120.64</v>
      </c>
      <c r="I151" s="34">
        <v>123.9</v>
      </c>
      <c r="J151" s="34">
        <v>123.6</v>
      </c>
      <c r="K151" s="34">
        <v>11.694510739856803</v>
      </c>
      <c r="L151" s="34">
        <v>140.4</v>
      </c>
      <c r="M151" s="34">
        <v>150.6</v>
      </c>
      <c r="N151" s="34">
        <v>150.5</v>
      </c>
      <c r="O151" s="34">
        <v>6.3</v>
      </c>
      <c r="P151" s="34">
        <v>144.1</v>
      </c>
      <c r="Q151" s="34">
        <v>141.279</v>
      </c>
      <c r="R151" s="34">
        <v>141.359</v>
      </c>
      <c r="S151" s="34">
        <v>5</v>
      </c>
      <c r="T151" s="34">
        <v>121.49</v>
      </c>
      <c r="U151" s="34">
        <v>125.404</v>
      </c>
      <c r="V151" s="34">
        <v>126.706</v>
      </c>
      <c r="W151" s="34">
        <v>3.77</v>
      </c>
      <c r="X151" s="34">
        <v>128.83</v>
      </c>
      <c r="Y151" s="34">
        <v>134.071</v>
      </c>
      <c r="Z151" s="34">
        <v>133.902</v>
      </c>
      <c r="AA151" s="34">
        <v>5.85</v>
      </c>
      <c r="AB151" s="34">
        <v>139.16</v>
      </c>
      <c r="AC151" s="34">
        <v>139.754</v>
      </c>
      <c r="AD151" s="34">
        <v>139.827</v>
      </c>
      <c r="AE151" s="34">
        <v>9.59</v>
      </c>
      <c r="AF151" s="34">
        <v>184.58</v>
      </c>
      <c r="AG151" s="34">
        <v>184.141</v>
      </c>
      <c r="AH151" s="34">
        <v>183.731</v>
      </c>
      <c r="AI151" s="34">
        <v>8.3</v>
      </c>
      <c r="AJ151" s="34">
        <v>142.6</v>
      </c>
      <c r="AK151" s="34">
        <v>143.4</v>
      </c>
      <c r="AL151" s="34">
        <v>143.5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</v>
      </c>
      <c r="D152" s="34">
        <v>164.8</v>
      </c>
      <c r="E152" s="34">
        <v>137.042</v>
      </c>
      <c r="F152" s="34">
        <v>136.461</v>
      </c>
      <c r="G152" s="34">
        <v>2.349219170705445</v>
      </c>
      <c r="H152" s="34">
        <v>152.05</v>
      </c>
      <c r="I152" s="34">
        <v>123.3</v>
      </c>
      <c r="J152" s="34">
        <v>124.1</v>
      </c>
      <c r="K152" s="34">
        <v>9.587513935340015</v>
      </c>
      <c r="L152" s="34">
        <v>196.6</v>
      </c>
      <c r="M152" s="34">
        <v>151.6</v>
      </c>
      <c r="N152" s="34">
        <v>151.5</v>
      </c>
      <c r="O152" s="34">
        <v>4</v>
      </c>
      <c r="P152" s="34">
        <v>169.6</v>
      </c>
      <c r="Q152" s="34">
        <v>141.473</v>
      </c>
      <c r="R152" s="34">
        <v>141.859</v>
      </c>
      <c r="S152" s="34">
        <v>6.19</v>
      </c>
      <c r="T152" s="34">
        <v>159.81</v>
      </c>
      <c r="U152" s="34">
        <v>127.025</v>
      </c>
      <c r="V152" s="34">
        <v>127.436</v>
      </c>
      <c r="W152" s="34">
        <v>2.23</v>
      </c>
      <c r="X152" s="34">
        <v>158.67</v>
      </c>
      <c r="Y152" s="34">
        <v>133.93</v>
      </c>
      <c r="Z152" s="34">
        <v>133.988</v>
      </c>
      <c r="AA152" s="34">
        <v>4.22</v>
      </c>
      <c r="AB152" s="34">
        <v>165.93</v>
      </c>
      <c r="AC152" s="34">
        <v>139.802</v>
      </c>
      <c r="AD152" s="34">
        <v>139.987</v>
      </c>
      <c r="AE152" s="34">
        <v>7.36</v>
      </c>
      <c r="AF152" s="34">
        <v>223.27</v>
      </c>
      <c r="AG152" s="34">
        <v>185.077</v>
      </c>
      <c r="AH152" s="34">
        <v>184.662</v>
      </c>
      <c r="AI152" s="34">
        <v>5.2</v>
      </c>
      <c r="AJ152" s="34">
        <v>172.1</v>
      </c>
      <c r="AK152" s="34">
        <v>143.9</v>
      </c>
      <c r="AL152" s="34">
        <v>144.2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4.4</v>
      </c>
      <c r="D153" s="34">
        <v>151.1</v>
      </c>
      <c r="E153" s="34">
        <v>135.792</v>
      </c>
      <c r="F153" s="34">
        <v>137.061</v>
      </c>
      <c r="G153" s="34">
        <v>3.5513581017795683</v>
      </c>
      <c r="H153" s="34">
        <v>132.67</v>
      </c>
      <c r="I153" s="34">
        <v>124.2</v>
      </c>
      <c r="J153" s="34">
        <v>124.6</v>
      </c>
      <c r="K153" s="34">
        <v>9.87066031313819</v>
      </c>
      <c r="L153" s="34">
        <v>161.4</v>
      </c>
      <c r="M153" s="34">
        <v>151.5</v>
      </c>
      <c r="N153" s="34">
        <v>152.6</v>
      </c>
      <c r="O153" s="34">
        <v>5</v>
      </c>
      <c r="P153" s="34">
        <v>150</v>
      </c>
      <c r="Q153" s="34">
        <v>142.27</v>
      </c>
      <c r="R153" s="34">
        <v>142.557</v>
      </c>
      <c r="S153" s="34">
        <v>6.4</v>
      </c>
      <c r="T153" s="34">
        <v>129.46</v>
      </c>
      <c r="U153" s="34">
        <v>128.587</v>
      </c>
      <c r="V153" s="34">
        <v>128.257</v>
      </c>
      <c r="W153" s="34">
        <v>1.58</v>
      </c>
      <c r="X153" s="34">
        <v>165.1</v>
      </c>
      <c r="Y153" s="34">
        <v>133.818</v>
      </c>
      <c r="Z153" s="34">
        <v>134.067</v>
      </c>
      <c r="AA153" s="34">
        <v>4.34</v>
      </c>
      <c r="AB153" s="34">
        <v>152.72</v>
      </c>
      <c r="AC153" s="34">
        <v>140.305</v>
      </c>
      <c r="AD153" s="34">
        <v>140.237</v>
      </c>
      <c r="AE153" s="34">
        <v>6.59</v>
      </c>
      <c r="AF153" s="34">
        <v>197.76</v>
      </c>
      <c r="AG153" s="34">
        <v>184.764</v>
      </c>
      <c r="AH153" s="34">
        <v>185.578</v>
      </c>
      <c r="AI153" s="34">
        <v>6.6</v>
      </c>
      <c r="AJ153" s="34">
        <v>156.4</v>
      </c>
      <c r="AK153" s="34">
        <v>144.5</v>
      </c>
      <c r="AL153" s="34">
        <v>145</v>
      </c>
      <c r="AM153" s="3">
        <v>7</v>
      </c>
    </row>
    <row r="154" spans="1:39" ht="12.75">
      <c r="A154" s="105" t="s">
        <v>195</v>
      </c>
      <c r="B154" s="18" t="s">
        <v>117</v>
      </c>
      <c r="C154" s="65">
        <v>8</v>
      </c>
      <c r="D154" s="34">
        <v>138.3</v>
      </c>
      <c r="E154" s="34">
        <v>139.171</v>
      </c>
      <c r="F154" s="34">
        <v>137.651</v>
      </c>
      <c r="G154" s="34">
        <v>13.356797184337884</v>
      </c>
      <c r="H154" s="34">
        <v>128.83</v>
      </c>
      <c r="I154" s="34">
        <v>126.3</v>
      </c>
      <c r="J154" s="34">
        <v>125.1</v>
      </c>
      <c r="K154" s="34">
        <v>18.903318903318915</v>
      </c>
      <c r="L154" s="34">
        <v>164.8</v>
      </c>
      <c r="M154" s="34">
        <v>153.7</v>
      </c>
      <c r="N154" s="34">
        <v>153.7</v>
      </c>
      <c r="O154" s="34">
        <v>6.9</v>
      </c>
      <c r="P154" s="34">
        <v>145.3</v>
      </c>
      <c r="Q154" s="34">
        <v>143.774</v>
      </c>
      <c r="R154" s="34">
        <v>143.353</v>
      </c>
      <c r="S154" s="34">
        <v>7.59</v>
      </c>
      <c r="T154" s="34">
        <v>116.8</v>
      </c>
      <c r="U154" s="34">
        <v>129.124</v>
      </c>
      <c r="V154" s="34">
        <v>129.077</v>
      </c>
      <c r="W154" s="34">
        <v>1.15</v>
      </c>
      <c r="X154" s="34">
        <v>129.65</v>
      </c>
      <c r="Y154" s="34">
        <v>133.967</v>
      </c>
      <c r="Z154" s="34">
        <v>134.166</v>
      </c>
      <c r="AA154" s="34">
        <v>4.89</v>
      </c>
      <c r="AB154" s="34">
        <v>132.09</v>
      </c>
      <c r="AC154" s="34">
        <v>140.683</v>
      </c>
      <c r="AD154" s="34">
        <v>140.407</v>
      </c>
      <c r="AE154" s="34">
        <v>5.84</v>
      </c>
      <c r="AF154" s="34">
        <v>196.47</v>
      </c>
      <c r="AG154" s="34">
        <v>185.547</v>
      </c>
      <c r="AH154" s="34">
        <v>186.556</v>
      </c>
      <c r="AI154" s="34">
        <v>7.6</v>
      </c>
      <c r="AJ154" s="34">
        <v>147</v>
      </c>
      <c r="AK154" s="34">
        <v>145.9</v>
      </c>
      <c r="AL154" s="34">
        <v>146</v>
      </c>
      <c r="AM154" s="3">
        <v>8</v>
      </c>
    </row>
    <row r="155" spans="1:39" ht="12.75">
      <c r="A155" s="105" t="s">
        <v>195</v>
      </c>
      <c r="B155" s="18" t="s">
        <v>119</v>
      </c>
      <c r="C155" s="65">
        <v>2.7</v>
      </c>
      <c r="D155" s="34">
        <v>132.3</v>
      </c>
      <c r="E155" s="34">
        <v>137.45</v>
      </c>
      <c r="F155" s="34">
        <v>138.19</v>
      </c>
      <c r="G155" s="34">
        <v>0.008041817450747982</v>
      </c>
      <c r="H155" s="34">
        <v>124.36</v>
      </c>
      <c r="I155" s="34">
        <v>125.3</v>
      </c>
      <c r="J155" s="34">
        <v>125.5</v>
      </c>
      <c r="K155" s="34">
        <v>1.23537061118334</v>
      </c>
      <c r="L155" s="34">
        <v>155.7</v>
      </c>
      <c r="M155" s="34">
        <v>154.9</v>
      </c>
      <c r="N155" s="34">
        <v>154.8</v>
      </c>
      <c r="O155" s="34">
        <v>4.9</v>
      </c>
      <c r="P155" s="34">
        <v>136.1</v>
      </c>
      <c r="Q155" s="34">
        <v>143.798</v>
      </c>
      <c r="R155" s="34">
        <v>144.116</v>
      </c>
      <c r="S155" s="34">
        <v>7.07</v>
      </c>
      <c r="T155" s="34">
        <v>118.97</v>
      </c>
      <c r="U155" s="34">
        <v>130.453</v>
      </c>
      <c r="V155" s="34">
        <v>129.863</v>
      </c>
      <c r="W155" s="34">
        <v>0.89</v>
      </c>
      <c r="X155" s="34">
        <v>124.62</v>
      </c>
      <c r="Y155" s="34">
        <v>134.204</v>
      </c>
      <c r="Z155" s="34">
        <v>134.285</v>
      </c>
      <c r="AA155" s="34">
        <v>2.35</v>
      </c>
      <c r="AB155" s="34">
        <v>134.38</v>
      </c>
      <c r="AC155" s="34">
        <v>140.283</v>
      </c>
      <c r="AD155" s="34">
        <v>140.426</v>
      </c>
      <c r="AE155" s="34">
        <v>6.49</v>
      </c>
      <c r="AF155" s="34">
        <v>176.88</v>
      </c>
      <c r="AG155" s="34">
        <v>187.283</v>
      </c>
      <c r="AH155" s="34">
        <v>187.627</v>
      </c>
      <c r="AI155" s="34">
        <v>5.5</v>
      </c>
      <c r="AJ155" s="34">
        <v>140.7</v>
      </c>
      <c r="AK155" s="34">
        <v>147.6</v>
      </c>
      <c r="AL155" s="34">
        <v>146.9</v>
      </c>
      <c r="AM155" s="3">
        <v>9</v>
      </c>
    </row>
    <row r="156" spans="1:39" ht="12.75">
      <c r="A156" s="105" t="s">
        <v>195</v>
      </c>
      <c r="B156" s="72" t="s">
        <v>121</v>
      </c>
      <c r="C156" s="65">
        <v>5.7</v>
      </c>
      <c r="D156" s="34">
        <v>131.1</v>
      </c>
      <c r="E156" s="34">
        <v>138.393</v>
      </c>
      <c r="F156" s="34">
        <v>138.723</v>
      </c>
      <c r="G156" s="34">
        <v>4.605501266739055</v>
      </c>
      <c r="H156" s="34">
        <v>115.61</v>
      </c>
      <c r="I156" s="34">
        <v>125.2</v>
      </c>
      <c r="J156" s="34">
        <v>125.8</v>
      </c>
      <c r="K156" s="34">
        <v>9.768095572733644</v>
      </c>
      <c r="L156" s="34">
        <v>156.2</v>
      </c>
      <c r="M156" s="34">
        <v>155.8</v>
      </c>
      <c r="N156" s="34">
        <v>156</v>
      </c>
      <c r="O156" s="34">
        <v>6.5</v>
      </c>
      <c r="P156" s="34">
        <v>135.2</v>
      </c>
      <c r="Q156" s="34">
        <v>145.141</v>
      </c>
      <c r="R156" s="34">
        <v>144.874</v>
      </c>
      <c r="S156" s="34">
        <v>7.78</v>
      </c>
      <c r="T156" s="34">
        <v>121.55</v>
      </c>
      <c r="U156" s="34">
        <v>130.65</v>
      </c>
      <c r="V156" s="34">
        <v>130.6</v>
      </c>
      <c r="W156" s="34">
        <v>1.88</v>
      </c>
      <c r="X156" s="34">
        <v>128.32</v>
      </c>
      <c r="Y156" s="34">
        <v>134.448</v>
      </c>
      <c r="Z156" s="34">
        <v>134.41</v>
      </c>
      <c r="AA156" s="34">
        <v>2.63</v>
      </c>
      <c r="AB156" s="34">
        <v>138.11</v>
      </c>
      <c r="AC156" s="34">
        <v>140.292</v>
      </c>
      <c r="AD156" s="34">
        <v>140.495</v>
      </c>
      <c r="AE156" s="34">
        <v>7.69</v>
      </c>
      <c r="AF156" s="34">
        <v>177.55</v>
      </c>
      <c r="AG156" s="34">
        <v>189.082</v>
      </c>
      <c r="AH156" s="34">
        <v>188.739</v>
      </c>
      <c r="AI156" s="34">
        <v>8.4</v>
      </c>
      <c r="AJ156" s="34">
        <v>141.5</v>
      </c>
      <c r="AK156" s="34">
        <v>148</v>
      </c>
      <c r="AL156" s="34">
        <v>147.8</v>
      </c>
      <c r="AM156" s="3">
        <v>10</v>
      </c>
    </row>
    <row r="157" ht="12.75">
      <c r="AM157" s="3">
        <v>11</v>
      </c>
    </row>
    <row r="158" ht="12.75">
      <c r="AM158" s="3">
        <v>12</v>
      </c>
    </row>
    <row r="159" spans="4:39" ht="12.75">
      <c r="D159" s="116" t="s">
        <v>14</v>
      </c>
      <c r="E159" s="119" t="s">
        <v>15</v>
      </c>
      <c r="F159" s="120"/>
      <c r="G159" s="116"/>
      <c r="H159" s="116"/>
      <c r="I159" s="116"/>
      <c r="J159" s="116"/>
      <c r="K159" s="117"/>
      <c r="L159" s="117"/>
      <c r="AM159" s="4"/>
    </row>
    <row r="160" spans="4:39" ht="12.75">
      <c r="D160" s="115" t="s">
        <v>99</v>
      </c>
      <c r="E160" s="115" t="s">
        <v>100</v>
      </c>
      <c r="F160" s="121"/>
      <c r="G160" s="116"/>
      <c r="H160" s="116"/>
      <c r="I160" s="116"/>
      <c r="J160" s="116"/>
      <c r="K160" s="117"/>
      <c r="L160" s="117"/>
      <c r="AM160" s="4"/>
    </row>
    <row r="161" spans="4:39" ht="12.75">
      <c r="D161" s="115" t="s">
        <v>103</v>
      </c>
      <c r="E161" s="115" t="s">
        <v>104</v>
      </c>
      <c r="F161" s="121"/>
      <c r="G161" s="116"/>
      <c r="H161" s="116"/>
      <c r="I161" s="116"/>
      <c r="J161" s="116"/>
      <c r="K161" s="117"/>
      <c r="L161" s="117"/>
      <c r="AM161" s="4"/>
    </row>
    <row r="162" spans="4:39" ht="12.75">
      <c r="D162" s="115" t="s">
        <v>107</v>
      </c>
      <c r="E162" s="115" t="s">
        <v>108</v>
      </c>
      <c r="F162" s="121"/>
      <c r="G162" s="116"/>
      <c r="H162" s="116"/>
      <c r="I162" s="116"/>
      <c r="J162" s="116"/>
      <c r="K162" s="117"/>
      <c r="L162" s="117"/>
      <c r="AM162" s="4"/>
    </row>
    <row r="163" spans="10:11" ht="12.75">
      <c r="J163" s="107"/>
      <c r="K163" s="10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5"/>
  <sheetViews>
    <sheetView workbookViewId="0" topLeftCell="A1">
      <pane xSplit="2" ySplit="3" topLeftCell="C10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45" sqref="C145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7.523229696288777</v>
      </c>
      <c r="E6" s="70">
        <f>100*(SUM(Taulukko!F15:F17)-SUM(Taulukko!F3:F5))/SUM(Taulukko!F3:F5)</f>
        <v>7.454074684316523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4.82514386896856</v>
      </c>
      <c r="H6" s="70">
        <f>100*(SUM(Taulukko!J15:J17)-SUM(Taulukko!J3:J5))/SUM(Taulukko!J3:J5)</f>
        <v>4.595669465311536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9.853372434017603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7.651565403399187</v>
      </c>
      <c r="N6" s="70">
        <f>100*(SUM(Taulukko!R15:R17)-SUM(Taulukko!R3:R5))/SUM(Taulukko!R3:R5)</f>
        <v>7.612144880556737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2.809730283399403</v>
      </c>
      <c r="Q6" s="70">
        <f>100*(SUM(Taulukko!V15:V17)-SUM(Taulukko!V3:V5))/SUM(Taulukko!V3:V5)</f>
        <v>-1.405523444479229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9.186461067138964</v>
      </c>
      <c r="T6" s="70">
        <f>100*(SUM(Taulukko!Z15:Z17)-SUM(Taulukko!Z3:Z5))/SUM(Taulukko!Z3:Z5)</f>
        <v>6.82832711588495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10.97929490135678</v>
      </c>
      <c r="W6" s="70">
        <f>100*(SUM(Taulukko!AD15:AD17)-SUM(Taulukko!AD3:AD5))/SUM(Taulukko!AD3:AD5)</f>
        <v>11.061469206202439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12.016800406446842</v>
      </c>
      <c r="Z6" s="70">
        <f>100*(SUM(Taulukko!AH15:AH17)-SUM(Taulukko!AH3:AH5))/SUM(Taulukko!AH3:AH5)</f>
        <v>11.59378084645639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7.192460317460316</v>
      </c>
      <c r="AC6" s="70">
        <f>100*(SUM(Taulukko!AL15:AL17)-SUM(Taulukko!AL3:AL5))/SUM(Taulukko!AL3:AL5)</f>
        <v>6.485148514851496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7.131102158402897</v>
      </c>
      <c r="E7" s="70">
        <f>100*(SUM(Taulukko!F16:F18)-SUM(Taulukko!F4:F6))/SUM(Taulukko!F4:F6)</f>
        <v>7.0413749307389475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5.30738611233966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10.262390670553934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7.313405871562772</v>
      </c>
      <c r="N7" s="70">
        <f>100*(SUM(Taulukko!R16:R18)-SUM(Taulukko!R4:R6))/SUM(Taulukko!R4:R6)</f>
        <v>7.478551566127737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-1.1248437025191975</v>
      </c>
      <c r="Q7" s="70">
        <f>100*(SUM(Taulukko!V16:V18)-SUM(Taulukko!V4:V6))/SUM(Taulukko!V4:V6)</f>
        <v>-1.8145364403183708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8.750584700112896</v>
      </c>
      <c r="T7" s="70">
        <f>100*(SUM(Taulukko!Z16:Z18)-SUM(Taulukko!Z4:Z6))/SUM(Taulukko!Z4:Z6)</f>
        <v>6.505069200538247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10.897984888056166</v>
      </c>
      <c r="W7" s="70">
        <f>100*(SUM(Taulukko!AD16:AD18)-SUM(Taulukko!AD4:AD6))/SUM(Taulukko!AD4:AD6)</f>
        <v>10.826030271468044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11.567578812914299</v>
      </c>
      <c r="Z7" s="70">
        <f>100*(SUM(Taulukko!AH16:AH18)-SUM(Taulukko!AH4:AH6))/SUM(Taulukko!AH4:AH6)</f>
        <v>11.33115106655168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6.564659427443228</v>
      </c>
      <c r="AC7" s="70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7.057261043770421</v>
      </c>
      <c r="E8" s="70">
        <f>100*(SUM(Taulukko!F17:F19)-SUM(Taulukko!F5:F7))/SUM(Taulukko!F5:F7)</f>
        <v>6.480881602290224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5.017605633802819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7.46071698778962</v>
      </c>
      <c r="N8" s="70">
        <f>100*(SUM(Taulukko!R17:R19)-SUM(Taulukko!R5:R7))/SUM(Taulukko!R5:R7)</f>
        <v>7.379183843615257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-1.2852304608528848</v>
      </c>
      <c r="Q8" s="70">
        <f>100*(SUM(Taulukko!V17:V19)-SUM(Taulukko!V5:V7))/SUM(Taulukko!V5:V7)</f>
        <v>-2.369616763942811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8.32902481378989</v>
      </c>
      <c r="T8" s="70">
        <f>100*(SUM(Taulukko!Z17:Z19)-SUM(Taulukko!Z5:Z7))/SUM(Taulukko!Z5:Z7)</f>
        <v>6.157538384315346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10.612626921236666</v>
      </c>
      <c r="W8" s="70">
        <f>100*(SUM(Taulukko!AD17:AD19)-SUM(Taulukko!AD5:AD7))/SUM(Taulukko!AD5:AD7)</f>
        <v>10.580225119156863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10.93219842087271</v>
      </c>
      <c r="Z8" s="70">
        <f>100*(SUM(Taulukko!AH17:AH19)-SUM(Taulukko!AH5:AH7))/SUM(Taulukko!AH5:AH7)</f>
        <v>11.04490085064226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6.01761252446183</v>
      </c>
      <c r="AC8" s="70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5.326946732736353</v>
      </c>
      <c r="E9" s="70">
        <f>100*(SUM(Taulukko!F18:F20)-SUM(Taulukko!F6:F8))/SUM(Taulukko!F6:F8)</f>
        <v>5.85944311524065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4.678618277219059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10.95811818703383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7.141912845093613</v>
      </c>
      <c r="N9" s="70">
        <f>100*(SUM(Taulukko!R18:R20)-SUM(Taulukko!R6:R8))/SUM(Taulukko!R6:R8)</f>
        <v>7.307558351917201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-3.81223888677507</v>
      </c>
      <c r="Q9" s="70">
        <f>100*(SUM(Taulukko!V18:V20)-SUM(Taulukko!V6:V8))/SUM(Taulukko!V6:V8)</f>
        <v>-3.0037870858469544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5.741559890181876</v>
      </c>
      <c r="T9" s="70">
        <f>100*(SUM(Taulukko!Z18:Z20)-SUM(Taulukko!Z6:Z8))/SUM(Taulukko!Z6:Z8)</f>
        <v>5.801044693206317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10.185090226712353</v>
      </c>
      <c r="W9" s="70">
        <f>100*(SUM(Taulukko!AD18:AD20)-SUM(Taulukko!AD6:AD8))/SUM(Taulukko!AD6:AD8)</f>
        <v>10.366475455119161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10.375719461343902</v>
      </c>
      <c r="Z9" s="70">
        <f>100*(SUM(Taulukko!AH18:AH20)-SUM(Taulukko!AH6:AH8))/SUM(Taulukko!AH6:AH8)</f>
        <v>10.770411337332787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4.738878143133482</v>
      </c>
      <c r="AC9" s="70">
        <f>100*(SUM(Taulukko!AL18:AL20)-SUM(Taulukko!AL6:AL8))/SUM(Taulukko!AL6:AL8)</f>
        <v>5.58252427184466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5.040251736213924</v>
      </c>
      <c r="E10" s="70">
        <f>100*(SUM(Taulukko!F19:F21)-SUM(Taulukko!F7:F9))/SUM(Taulukko!F7:F9)</f>
        <v>5.34452242476012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5.063291139240529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11.409013120365088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7.356464082578974</v>
      </c>
      <c r="N10" s="70">
        <f>100*(SUM(Taulukko!R19:R21)-SUM(Taulukko!R7:R9))/SUM(Taulukko!R7:R9)</f>
        <v>7.261938493621398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-3.84770406838102</v>
      </c>
      <c r="Q10" s="70">
        <f>100*(SUM(Taulukko!V19:V21)-SUM(Taulukko!V7:V9))/SUM(Taulukko!V7:V9)</f>
        <v>-3.5872879222637124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5.273093160441027</v>
      </c>
      <c r="T10" s="70">
        <f>100*(SUM(Taulukko!Z19:Z21)-SUM(Taulukko!Z7:Z9))/SUM(Taulukko!Z7:Z9)</f>
        <v>5.452773255303581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10.091131278505518</v>
      </c>
      <c r="W10" s="70">
        <f>100*(SUM(Taulukko!AD19:AD21)-SUM(Taulukko!AD7:AD9))/SUM(Taulukko!AD7:AD9)</f>
        <v>10.340629184774805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10.192681987974991</v>
      </c>
      <c r="Z10" s="70">
        <f>100*(SUM(Taulukko!AH19:AH21)-SUM(Taulukko!AH7:AH9))/SUM(Taulukko!AH7:AH9)</f>
        <v>10.53389752742465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5.151661049590751</v>
      </c>
      <c r="AC10" s="70">
        <f>100*(SUM(Taulukko!AL19:AL21)-SUM(Taulukko!AL7:AL9))/SUM(Taulukko!AL7:AL9)</f>
        <v>5.453667953667945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5.0732648651434555</v>
      </c>
      <c r="E11" s="70">
        <f>100*(SUM(Taulukko!F20:F22)-SUM(Taulukko!F8:F10))/SUM(Taulukko!F8:F10)</f>
        <v>5.025456184612366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5.182926829268294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11.079706048615034</v>
      </c>
      <c r="K11" s="70">
        <f>100*(SUM(Taulukko!N20:N22)-SUM(Taulukko!N8:N10))/SUM(Taulukko!N8:N10)</f>
        <v>10.903954802259893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7.239550503794112</v>
      </c>
      <c r="N11" s="70">
        <f>100*(SUM(Taulukko!R20:R22)-SUM(Taulukko!R8:R10))/SUM(Taulukko!R8:R10)</f>
        <v>7.206352913698467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-5.6097653945773915</v>
      </c>
      <c r="Q11" s="70">
        <f>100*(SUM(Taulukko!V20:V22)-SUM(Taulukko!V8:V10))/SUM(Taulukko!V8:V10)</f>
        <v>-4.023564741252109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4.947453044384606</v>
      </c>
      <c r="T11" s="70">
        <f>100*(SUM(Taulukko!Z20:Z22)-SUM(Taulukko!Z8:Z10))/SUM(Taulukko!Z8:Z10)</f>
        <v>5.129074772635563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11.6387991345075</v>
      </c>
      <c r="W11" s="70">
        <f>100*(SUM(Taulukko!AD20:AD22)-SUM(Taulukko!AD8:AD10))/SUM(Taulukko!AD8:AD10)</f>
        <v>10.650712004130419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10.214245836797954</v>
      </c>
      <c r="Z11" s="70">
        <f>100*(SUM(Taulukko!AH20:AH22)-SUM(Taulukko!AH8:AH10))/SUM(Taulukko!AH8:AH10)</f>
        <v>10.334941255082814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5.3820278712157705</v>
      </c>
      <c r="AC11" s="70">
        <f>100*(SUM(Taulukko!AL20:AL22)-SUM(Taulukko!AL8:AL10))/SUM(Taulukko!AL8:AL10)</f>
        <v>5.475504322766573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4.648666795970231</v>
      </c>
      <c r="E12" s="70">
        <f>100*(SUM(Taulukko!F21:F23)-SUM(Taulukko!F9:F11))/SUM(Taulukko!F9:F11)</f>
        <v>4.871143940164029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10.774410774410768</v>
      </c>
      <c r="K12" s="70">
        <f>100*(SUM(Taulukko!N21:N23)-SUM(Taulukko!N9:N11))/SUM(Taulukko!N9:N11)</f>
        <v>10.9304932735426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7.0405126521041765</v>
      </c>
      <c r="N12" s="70">
        <f>100*(SUM(Taulukko!R21:R23)-SUM(Taulukko!R9:R11))/SUM(Taulukko!R9:R11)</f>
        <v>7.140145485395313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-4.608697900270855</v>
      </c>
      <c r="Q12" s="70">
        <f>100*(SUM(Taulukko!V21:V23)-SUM(Taulukko!V9:V11))/SUM(Taulukko!V9:V11)</f>
        <v>-4.2728993385738985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4.53962450852646</v>
      </c>
      <c r="T12" s="70">
        <f>100*(SUM(Taulukko!Z21:Z23)-SUM(Taulukko!Z9:Z11))/SUM(Taulukko!Z9:Z11)</f>
        <v>4.842046664426314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13.585208191768146</v>
      </c>
      <c r="W12" s="70">
        <f>100*(SUM(Taulukko!AD21:AD23)-SUM(Taulukko!AD9:AD11))/SUM(Taulukko!AD9:AD11)</f>
        <v>11.32589491183481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9.972333030667459</v>
      </c>
      <c r="Z12" s="70">
        <f>100*(SUM(Taulukko!AH21:AH23)-SUM(Taulukko!AH9:AH11))/SUM(Taulukko!AH9:AH11)</f>
        <v>10.162036000417947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5.409286740067023</v>
      </c>
      <c r="AC12" s="70">
        <f>100*(SUM(Taulukko!AL21:AL23)-SUM(Taulukko!AL9:AL11))/SUM(Taulukko!AL9:AL11)</f>
        <v>5.595408895265417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4.817269215995257</v>
      </c>
      <c r="E13" s="70">
        <f>100*(SUM(Taulukko!F22:F24)-SUM(Taulukko!F10:F12))/SUM(Taulukko!F10:F12)</f>
        <v>4.81560266840011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5.049633146309904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11.012235817575073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7.100530885983985</v>
      </c>
      <c r="N13" s="70">
        <f>100*(SUM(Taulukko!R22:R24)-SUM(Taulukko!R10:R12))/SUM(Taulukko!R10:R12)</f>
        <v>7.102588386020456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-5.432002260241344</v>
      </c>
      <c r="Q13" s="70">
        <f>100*(SUM(Taulukko!V22:V24)-SUM(Taulukko!V10:V12))/SUM(Taulukko!V10:V12)</f>
        <v>-4.353544307560266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4.708795984335779</v>
      </c>
      <c r="T13" s="70">
        <f>100*(SUM(Taulukko!Z22:Z24)-SUM(Taulukko!Z10:Z12))/SUM(Taulukko!Z10:Z12)</f>
        <v>4.585908673837906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15.283103212959297</v>
      </c>
      <c r="W13" s="70">
        <f>100*(SUM(Taulukko!AD22:AD24)-SUM(Taulukko!AD10:AD12))/SUM(Taulukko!AD10:AD12)</f>
        <v>12.199693915246186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10.224279886566213</v>
      </c>
      <c r="Z13" s="70">
        <f>100*(SUM(Taulukko!AH22:AH24)-SUM(Taulukko!AH10:AH12))/SUM(Taulukko!AH10:AH12)</f>
        <v>10.001695659270737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5.669366364935685</v>
      </c>
      <c r="AC13" s="70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4.852586259067566</v>
      </c>
      <c r="E14" s="70">
        <f>100*(SUM(Taulukko!F23:F25)-SUM(Taulukko!F11:F13))/SUM(Taulukko!F11:F13)</f>
        <v>4.799699457950925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5.240549828178689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11.332227750138198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7.204035273420222</v>
      </c>
      <c r="N14" s="70">
        <f>100*(SUM(Taulukko!R23:R25)-SUM(Taulukko!R11:R13))/SUM(Taulukko!R11:R13)</f>
        <v>7.058600679267707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-4.700233017188151</v>
      </c>
      <c r="Q14" s="70">
        <f>100*(SUM(Taulukko!V23:V25)-SUM(Taulukko!V11:V13))/SUM(Taulukko!V11:V13)</f>
        <v>-4.283865437462703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4.560419465780413</v>
      </c>
      <c r="T14" s="70">
        <f>100*(SUM(Taulukko!Z23:Z25)-SUM(Taulukko!Z11:Z13))/SUM(Taulukko!Z11:Z13)</f>
        <v>4.329627273369904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15.488245509230138</v>
      </c>
      <c r="W14" s="70">
        <f>100*(SUM(Taulukko!AD23:AD25)-SUM(Taulukko!AD11:AD13))/SUM(Taulukko!AD11:AD13)</f>
        <v>13.010627741937505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9.770875667847678</v>
      </c>
      <c r="Z14" s="70">
        <f>100*(SUM(Taulukko!AH23:AH25)-SUM(Taulukko!AH11:AH13))/SUM(Taulukko!AH11:AH13)</f>
        <v>9.841338793881752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4.752209769651622</v>
      </c>
      <c r="E15" s="70">
        <f>100*(SUM(Taulukko!F24:F26)-SUM(Taulukko!F12:F14))/SUM(Taulukko!F12:F14)</f>
        <v>4.771188705390585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5.7057057057056975</v>
      </c>
      <c r="H15" s="70">
        <f>100*(SUM(Taulukko!J24:J26)-SUM(Taulukko!J12:J14))/SUM(Taulukko!J12:J14)</f>
        <v>5.524625267665968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7.081907738093907</v>
      </c>
      <c r="N15" s="70">
        <f>100*(SUM(Taulukko!R24:R26)-SUM(Taulukko!R12:R14))/SUM(Taulukko!R12:R14)</f>
        <v>6.943769235871879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-4.317765795236119</v>
      </c>
      <c r="Q15" s="70">
        <f>100*(SUM(Taulukko!V24:V26)-SUM(Taulukko!V12:V14))/SUM(Taulukko!V12:V14)</f>
        <v>-4.098384525780145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4.256790348555698</v>
      </c>
      <c r="T15" s="70">
        <f>100*(SUM(Taulukko!Z24:Z26)-SUM(Taulukko!Z12:Z14))/SUM(Taulukko!Z12:Z14)</f>
        <v>4.050715184414623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15.181863775625535</v>
      </c>
      <c r="W15" s="70">
        <f>100*(SUM(Taulukko!AD24:AD26)-SUM(Taulukko!AD12:AD14))/SUM(Taulukko!AD12:AD14)</f>
        <v>13.608535909060917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9.759331982883248</v>
      </c>
      <c r="Z15" s="70">
        <f>100*(SUM(Taulukko!AH24:AH26)-SUM(Taulukko!AH12:AH14))/SUM(Taulukko!AH12:AH14)</f>
        <v>9.682481484957977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6.6162570888469086</v>
      </c>
      <c r="AC15" s="70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4.951135670324242</v>
      </c>
      <c r="E16" s="70">
        <f>100*(SUM(Taulukko!F25:F27)-SUM(Taulukko!F13:F15))/SUM(Taulukko!F13:F15)</f>
        <v>4.682739354099345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6.1696658097686266</v>
      </c>
      <c r="H16" s="70">
        <f>100*(SUM(Taulukko!J25:J27)-SUM(Taulukko!J13:J15))/SUM(Taulukko!J13:J15)</f>
        <v>5.631399317406152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11.751904243743196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6.6675559926071815</v>
      </c>
      <c r="N16" s="70">
        <f>100*(SUM(Taulukko!R25:R27)-SUM(Taulukko!R13:R15))/SUM(Taulukko!R13:R15)</f>
        <v>6.778589726109663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-6.49844404501377</v>
      </c>
      <c r="Q16" s="70">
        <f>100*(SUM(Taulukko!V25:V27)-SUM(Taulukko!V13:V15))/SUM(Taulukko!V13:V15)</f>
        <v>-3.8719561199840324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3.7300935239645443</v>
      </c>
      <c r="T16" s="70">
        <f>100*(SUM(Taulukko!Z25:Z27)-SUM(Taulukko!Z13:Z15))/SUM(Taulukko!Z13:Z15)</f>
        <v>3.7575525433193144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15.157782359990877</v>
      </c>
      <c r="W16" s="70">
        <f>100*(SUM(Taulukko!AD25:AD27)-SUM(Taulukko!AD13:AD15))/SUM(Taulukko!AD13:AD15)</f>
        <v>14.052008232557377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9.188981391996597</v>
      </c>
      <c r="Z16" s="70">
        <f>100*(SUM(Taulukko!AH25:AH27)-SUM(Taulukko!AH13:AH15))/SUM(Taulukko!AH13:AH15)</f>
        <v>9.538017917996653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6.475832942280625</v>
      </c>
      <c r="AC16" s="70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4.43638121656698</v>
      </c>
      <c r="E17" s="70">
        <f>100*(SUM(Taulukko!F26:F28)-SUM(Taulukko!F14:F16))/SUM(Taulukko!F14:F16)</f>
        <v>4.528831023805903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6.138107416879797</v>
      </c>
      <c r="H17" s="70">
        <f>100*(SUM(Taulukko!J26:J28)-SUM(Taulukko!J14:J16))/SUM(Taulukko!J14:J16)</f>
        <v>5.647558386411895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10.919849381387866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6.440533496031969</v>
      </c>
      <c r="N17" s="70">
        <f>100*(SUM(Taulukko!R26:R28)-SUM(Taulukko!R14:R16))/SUM(Taulukko!R14:R16)</f>
        <v>6.6691363845575165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-5.51420682898506</v>
      </c>
      <c r="Q17" s="70">
        <f>100*(SUM(Taulukko!V26:V28)-SUM(Taulukko!V14:V16))/SUM(Taulukko!V14:V16)</f>
        <v>-3.7072982489990722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3.3008455688111424</v>
      </c>
      <c r="T17" s="70">
        <f>100*(SUM(Taulukko!Z26:Z28)-SUM(Taulukko!Z14:Z16))/SUM(Taulukko!Z14:Z16)</f>
        <v>3.476761853415258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15.272008803572568</v>
      </c>
      <c r="W17" s="70">
        <f>100*(SUM(Taulukko!AD26:AD28)-SUM(Taulukko!AD14:AD16))/SUM(Taulukko!AD14:AD16)</f>
        <v>14.39407736950241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8.738256829947328</v>
      </c>
      <c r="Z17" s="70">
        <f>100*(SUM(Taulukko!AH26:AH28)-SUM(Taulukko!AH14:AH16))/SUM(Taulukko!AH14:AH16)</f>
        <v>9.439288206381809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6.448598130841113</v>
      </c>
      <c r="AC17" s="70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4.382096998835766</v>
      </c>
      <c r="E18" s="70">
        <f>100*(SUM(Taulukko!F27:F29)-SUM(Taulukko!F15:F17))/SUM(Taulukko!F15:F17)</f>
        <v>4.369561808872406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5.236486486486489</v>
      </c>
      <c r="H18" s="70">
        <f>100*(SUM(Taulukko!J27:J29)-SUM(Taulukko!J15:J17))/SUM(Taulukko!J15:J17)</f>
        <v>5.576679340937892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10.624666310731435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5.626519498961339</v>
      </c>
      <c r="N18" s="70">
        <f>100*(SUM(Taulukko!R27:R29)-SUM(Taulukko!R15:R17))/SUM(Taulukko!R15:R17)</f>
        <v>6.683429392751931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-6.81002419788493</v>
      </c>
      <c r="Q18" s="70">
        <f>100*(SUM(Taulukko!V27:V29)-SUM(Taulukko!V15:V17))/SUM(Taulukko!V15:V17)</f>
        <v>-3.646957055081681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3.1166165542234245</v>
      </c>
      <c r="T18" s="70">
        <f>100*(SUM(Taulukko!Z27:Z29)-SUM(Taulukko!Z15:Z17))/SUM(Taulukko!Z15:Z17)</f>
        <v>3.228566306466432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15.204776397209455</v>
      </c>
      <c r="W18" s="70">
        <f>100*(SUM(Taulukko!AD27:AD29)-SUM(Taulukko!AD15:AD17))/SUM(Taulukko!AD15:AD17)</f>
        <v>14.599763962386277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8.882477110320485</v>
      </c>
      <c r="Z18" s="70">
        <f>100*(SUM(Taulukko!AH27:AH29)-SUM(Taulukko!AH15:AH17))/SUM(Taulukko!AH15:AH17)</f>
        <v>9.414461776080516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5.8306339657565776</v>
      </c>
      <c r="AC18" s="70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4.058620882355291</v>
      </c>
      <c r="E19" s="70">
        <f>100*(SUM(Taulukko!F28:F30)-SUM(Taulukko!F16:F18))/SUM(Taulukko!F16:F18)</f>
        <v>4.298970393292556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4.955900881982365</v>
      </c>
      <c r="H19" s="70">
        <f>100*(SUM(Taulukko!J28:J30)-SUM(Taulukko!J16:J18))/SUM(Taulukko!J16:J18)</f>
        <v>5.59293523969723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10.682178741406673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5.371208484052768</v>
      </c>
      <c r="N19" s="70">
        <f>100*(SUM(Taulukko!R28:R30)-SUM(Taulukko!R16:R18))/SUM(Taulukko!R16:R18)</f>
        <v>6.760132814696469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-4.2172608655042705</v>
      </c>
      <c r="Q19" s="70">
        <f>100*(SUM(Taulukko!V28:V30)-SUM(Taulukko!V16:V18))/SUM(Taulukko!V16:V18)</f>
        <v>-3.5826524687188197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2.8361448310137676</v>
      </c>
      <c r="T19" s="70">
        <f>100*(SUM(Taulukko!Z28:Z30)-SUM(Taulukko!Z16:Z18))/SUM(Taulukko!Z16:Z18)</f>
        <v>3.0181675403217323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15.090212433049874</v>
      </c>
      <c r="W19" s="70">
        <f>100*(SUM(Taulukko!AD28:AD30)-SUM(Taulukko!AD16:AD18))/SUM(Taulukko!AD16:AD18)</f>
        <v>14.68228419724239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9.082492468558414</v>
      </c>
      <c r="Z19" s="70">
        <f>100*(SUM(Taulukko!AH28:AH30)-SUM(Taulukko!AH16:AH18))/SUM(Taulukko!AH16:AH18)</f>
        <v>9.459462172994611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6.669754515979622</v>
      </c>
      <c r="AC19" s="70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4.125885996982849</v>
      </c>
      <c r="E20" s="70">
        <f>100*(SUM(Taulukko!F29:F31)-SUM(Taulukko!F17:F19))/SUM(Taulukko!F17:F19)</f>
        <v>4.38649017511851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5.322715842414078</v>
      </c>
      <c r="H20" s="70">
        <f>100*(SUM(Taulukko!J29:J31)-SUM(Taulukko!J17:J19))/SUM(Taulukko!J17:J19)</f>
        <v>5.737018425460644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10.843373493975912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4.815974716022102</v>
      </c>
      <c r="N20" s="70">
        <f>100*(SUM(Taulukko!R29:R31)-SUM(Taulukko!R17:R19))/SUM(Taulukko!R17:R19)</f>
        <v>6.8062572291500585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-5.189261385161397</v>
      </c>
      <c r="Q20" s="70">
        <f>100*(SUM(Taulukko!V29:V31)-SUM(Taulukko!V17:V19))/SUM(Taulukko!V17:V19)</f>
        <v>-3.35386718751524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2.7364259191147906</v>
      </c>
      <c r="T20" s="70">
        <f>100*(SUM(Taulukko!Z29:Z31)-SUM(Taulukko!Z17:Z19))/SUM(Taulukko!Z17:Z19)</f>
        <v>2.8461046216237813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14.844226696368667</v>
      </c>
      <c r="W20" s="70">
        <f>100*(SUM(Taulukko!AD29:AD31)-SUM(Taulukko!AD17:AD19))/SUM(Taulukko!AD17:AD19)</f>
        <v>14.731574303634252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9.448109420734294</v>
      </c>
      <c r="Z20" s="70">
        <f>100*(SUM(Taulukko!AH29:AH31)-SUM(Taulukko!AH17:AH19))/SUM(Taulukko!AH17:AH19)</f>
        <v>9.551907186719557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6.92201199815413</v>
      </c>
      <c r="AC20" s="70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4.655949645595152</v>
      </c>
      <c r="E21" s="70">
        <f>100*(SUM(Taulukko!F30:F32)-SUM(Taulukko!F18:F20))/SUM(Taulukko!F18:F20)</f>
        <v>4.63127097711769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5.889724310776953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8.117890382626705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5.501842026405323</v>
      </c>
      <c r="N21" s="70">
        <f>100*(SUM(Taulukko!R30:R32)-SUM(Taulukko!R18:R20))/SUM(Taulukko!R18:R20)</f>
        <v>6.807321211758229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-3.0762315494396844</v>
      </c>
      <c r="Q21" s="70">
        <f>100*(SUM(Taulukko!V30:V32)-SUM(Taulukko!V18:V20))/SUM(Taulukko!V18:V20)</f>
        <v>-2.904494139529048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2.6712639821789796</v>
      </c>
      <c r="T21" s="70">
        <f>100*(SUM(Taulukko!Z30:Z32)-SUM(Taulukko!Z18:Z20))/SUM(Taulukko!Z18:Z20)</f>
        <v>2.7058665322918536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15.106227186020474</v>
      </c>
      <c r="W21" s="70">
        <f>100*(SUM(Taulukko!AD30:AD32)-SUM(Taulukko!AD18:AD20))/SUM(Taulukko!AD18:AD20)</f>
        <v>14.782284822260598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9.74435655121638</v>
      </c>
      <c r="Z21" s="70">
        <f>100*(SUM(Taulukko!AH30:AH32)-SUM(Taulukko!AH18:AH20))/SUM(Taulukko!AH18:AH20)</f>
        <v>9.665438178406589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7.802400738688816</v>
      </c>
      <c r="AC21" s="70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4.9749772700980746</v>
      </c>
      <c r="E22" s="70">
        <f>100*(SUM(Taulukko!F31:F33)-SUM(Taulukko!F19:F21))/SUM(Taulukko!F19:F21)</f>
        <v>4.971139784551561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6.190278354798495</v>
      </c>
      <c r="H22" s="70">
        <f>100*(SUM(Taulukko!J31:J33)-SUM(Taulukko!J19:J21))/SUM(Taulukko!J19:J21)</f>
        <v>6.270764119601338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7.987711213517662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5.68388606475635</v>
      </c>
      <c r="N22" s="70">
        <f>100*(SUM(Taulukko!R31:R33)-SUM(Taulukko!R19:R21))/SUM(Taulukko!R19:R21)</f>
        <v>6.798190373512539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-2.4448491282254468</v>
      </c>
      <c r="Q22" s="70">
        <f>100*(SUM(Taulukko!V31:V33)-SUM(Taulukko!V19:V21))/SUM(Taulukko!V19:V21)</f>
        <v>-2.3319101943422695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2.8370484979288806</v>
      </c>
      <c r="T22" s="70">
        <f>100*(SUM(Taulukko!Z31:Z33)-SUM(Taulukko!Z19:Z21))/SUM(Taulukko!Z19:Z21)</f>
        <v>2.57650220945282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15.054900046843473</v>
      </c>
      <c r="W22" s="70">
        <f>100*(SUM(Taulukko!AD31:AD33)-SUM(Taulukko!AD19:AD21))/SUM(Taulukko!AD19:AD21)</f>
        <v>14.69570826233821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9.785273553217646</v>
      </c>
      <c r="Z22" s="70">
        <f>100*(SUM(Taulukko!AH31:AH33)-SUM(Taulukko!AH19:AH21))/SUM(Taulukko!AH19:AH21)</f>
        <v>9.78275606626569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7.692307692307712</v>
      </c>
      <c r="AC22" s="70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5.202898924252007</v>
      </c>
      <c r="E23" s="70">
        <f>100*(SUM(Taulukko!F32:F34)-SUM(Taulukko!F20:F22))/SUM(Taulukko!F20:F22)</f>
        <v>5.299362273225219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6.956521739130427</v>
      </c>
      <c r="H23" s="70">
        <f>100*(SUM(Taulukko!J32:J34)-SUM(Taulukko!J20:J22))/SUM(Taulukko!J20:J22)</f>
        <v>6.575682382133998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8.2442748091603</v>
      </c>
      <c r="K23" s="70">
        <f>100*(SUM(Taulukko!N32:N34)-SUM(Taulukko!N20:N22))/SUM(Taulukko!N20:N22)</f>
        <v>10.850738665308207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6.211620763104481</v>
      </c>
      <c r="N23" s="70">
        <f>100*(SUM(Taulukko!R32:R34)-SUM(Taulukko!R20:R22))/SUM(Taulukko!R20:R22)</f>
        <v>6.802467952348994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-0.6336159088891742</v>
      </c>
      <c r="Q23" s="70">
        <f>100*(SUM(Taulukko!V32:V34)-SUM(Taulukko!V20:V22))/SUM(Taulukko!V20:V22)</f>
        <v>-1.7723564996573118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2.6802532651872397</v>
      </c>
      <c r="T23" s="70">
        <f>100*(SUM(Taulukko!Z32:Z34)-SUM(Taulukko!Z20:Z22))/SUM(Taulukko!Z20:Z22)</f>
        <v>2.432451007897098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13.25651935231376</v>
      </c>
      <c r="W23" s="70">
        <f>100*(SUM(Taulukko!AD32:AD34)-SUM(Taulukko!AD20:AD22))/SUM(Taulukko!AD20:AD22)</f>
        <v>14.324637243427599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10.02822597961327</v>
      </c>
      <c r="Z23" s="70">
        <f>100*(SUM(Taulukko!AH32:AH34)-SUM(Taulukko!AH20:AH22))/SUM(Taulukko!AH20:AH22)</f>
        <v>9.898328027302384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8.207934336525307</v>
      </c>
      <c r="AC23" s="70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6.101245265737859</v>
      </c>
      <c r="E24" s="70">
        <f>100*(SUM(Taulukko!F33:F35)-SUM(Taulukko!F21:F23))/SUM(Taulukko!F21:F23)</f>
        <v>5.468110867502181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7.43801652892562</v>
      </c>
      <c r="H24" s="70">
        <f>100*(SUM(Taulukko!J33:J35)-SUM(Taulukko!J21:J23))/SUM(Taulukko!J21:J23)</f>
        <v>6.878088962108727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11.144883485309032</v>
      </c>
      <c r="K24" s="70">
        <f>100*(SUM(Taulukko!N33:N35)-SUM(Taulukko!N21:N23))/SUM(Taulukko!N21:N23)</f>
        <v>10.914603335017683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6.524704084302722</v>
      </c>
      <c r="N24" s="70">
        <f>100*(SUM(Taulukko!R33:R35)-SUM(Taulukko!R21:R23))/SUM(Taulukko!R21:R23)</f>
        <v>6.7549667152970905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-1.1597736809213437</v>
      </c>
      <c r="Q24" s="70">
        <f>100*(SUM(Taulukko!V33:V35)-SUM(Taulukko!V21:V23))/SUM(Taulukko!V21:V23)</f>
        <v>-1.2977467614963407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2.7274655036846625</v>
      </c>
      <c r="T24" s="70">
        <f>100*(SUM(Taulukko!Z33:Z35)-SUM(Taulukko!Z21:Z23))/SUM(Taulukko!Z21:Z23)</f>
        <v>2.2559814569685197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11.430557322576561</v>
      </c>
      <c r="W24" s="70">
        <f>100*(SUM(Taulukko!AD33:AD35)-SUM(Taulukko!AD21:AD23))/SUM(Taulukko!AD21:AD23)</f>
        <v>13.680414457904956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10.624657188484445</v>
      </c>
      <c r="Z24" s="70">
        <f>100*(SUM(Taulukko!AH33:AH35)-SUM(Taulukko!AH21:AH23))/SUM(Taulukko!AH21:AH23)</f>
        <v>9.991477813035534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8.719346049046315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5.729496877383185</v>
      </c>
      <c r="E25" s="70">
        <f>100*(SUM(Taulukko!F34:F36)-SUM(Taulukko!F22:F24))/SUM(Taulukko!F22:F24)</f>
        <v>5.374581021931496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7.395234182415752</v>
      </c>
      <c r="H25" s="70">
        <f>100*(SUM(Taulukko!J34:J36)-SUM(Taulukko!J22:J24))/SUM(Taulukko!J22:J24)</f>
        <v>7.052070520705226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10.971943887775554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6.353743001658456</v>
      </c>
      <c r="N25" s="70">
        <f>100*(SUM(Taulukko!R34:R36)-SUM(Taulukko!R22:R24))/SUM(Taulukko!R22:R24)</f>
        <v>6.590568084464603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-0.7768127968064003</v>
      </c>
      <c r="Q25" s="70">
        <f>100*(SUM(Taulukko!V34:V36)-SUM(Taulukko!V22:V24))/SUM(Taulukko!V22:V24)</f>
        <v>-0.8764327799247547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1.9733118847506679</v>
      </c>
      <c r="T25" s="70">
        <f>100*(SUM(Taulukko!Z34:Z36)-SUM(Taulukko!Z22:Z24))/SUM(Taulukko!Z22:Z24)</f>
        <v>2.0547658816054213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9.89384733922475</v>
      </c>
      <c r="W25" s="70">
        <f>100*(SUM(Taulukko!AD34:AD36)-SUM(Taulukko!AD22:AD24))/SUM(Taulukko!AD22:AD24)</f>
        <v>12.919835264280811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10.156465664785847</v>
      </c>
      <c r="Z25" s="70">
        <f>100*(SUM(Taulukko!AH34:AH36)-SUM(Taulukko!AH22:AH24))/SUM(Taulukko!AH22:AH24)</f>
        <v>10.043564949808115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8.611361587015328</v>
      </c>
      <c r="AC25" s="70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4.893631827354847</v>
      </c>
      <c r="E26" s="70">
        <f>100*(SUM(Taulukko!F35:F37)-SUM(Taulukko!F23:F25))/SUM(Taulukko!F23:F25)</f>
        <v>5.11574343402231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6.857142857142862</v>
      </c>
      <c r="H26" s="70">
        <f>100*(SUM(Taulukko!J35:J37)-SUM(Taulukko!J23:J25))/SUM(Taulukko!J23:J25)</f>
        <v>7.180742554059566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10.978638847491304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5.857926080736122</v>
      </c>
      <c r="N26" s="70">
        <f>100*(SUM(Taulukko!R35:R37)-SUM(Taulukko!R23:R25))/SUM(Taulukko!R23:R25)</f>
        <v>6.406107029434649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-0.6531308985672102</v>
      </c>
      <c r="Q26" s="70">
        <f>100*(SUM(Taulukko!V35:V37)-SUM(Taulukko!V23:V25))/SUM(Taulukko!V23:V25)</f>
        <v>-0.4487766098189848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1.6157149728322788</v>
      </c>
      <c r="T26" s="70">
        <f>100*(SUM(Taulukko!Z35:Z37)-SUM(Taulukko!Z23:Z25))/SUM(Taulukko!Z23:Z25)</f>
        <v>1.873294276587128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9.967315141168898</v>
      </c>
      <c r="W26" s="70">
        <f>100*(SUM(Taulukko!AD35:AD37)-SUM(Taulukko!AD23:AD25))/SUM(Taulukko!AD23:AD25)</f>
        <v>12.232363306294229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9.965869461294183</v>
      </c>
      <c r="Z26" s="70">
        <f>100*(SUM(Taulukko!AH35:AH37)-SUM(Taulukko!AH23:AH25))/SUM(Taulukko!AH23:AH25)</f>
        <v>10.076041913345863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8.083966056275134</v>
      </c>
      <c r="AC26" s="70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4.479204290628075</v>
      </c>
      <c r="E27" s="70">
        <f>100*(SUM(Taulukko!F36:F38)-SUM(Taulukko!F24:F26))/SUM(Taulukko!F24:F26)</f>
        <v>4.967112326592529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7.102272727272738</v>
      </c>
      <c r="H27" s="70">
        <f>100*(SUM(Taulukko!J36:J38)-SUM(Taulukko!J24:J26))/SUM(Taulukko!J24:J26)</f>
        <v>7.224025974025967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10.979812900049213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5.726259884428532</v>
      </c>
      <c r="N27" s="70">
        <f>100*(SUM(Taulukko!R36:R38)-SUM(Taulukko!R24:R26))/SUM(Taulukko!R24:R26)</f>
        <v>6.402041638272812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-0.2512197537806852</v>
      </c>
      <c r="Q27" s="70">
        <f>100*(SUM(Taulukko!V36:V38)-SUM(Taulukko!V24:V26))/SUM(Taulukko!V24:V26)</f>
        <v>0.015902176840191674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1.1942612324174269</v>
      </c>
      <c r="T27" s="70">
        <f>100*(SUM(Taulukko!Z36:Z38)-SUM(Taulukko!Z24:Z26))/SUM(Taulukko!Z24:Z26)</f>
        <v>1.7616948992661952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10.21672036169695</v>
      </c>
      <c r="W27" s="70">
        <f>100*(SUM(Taulukko!AD36:AD38)-SUM(Taulukko!AD24:AD26))/SUM(Taulukko!AD24:AD26)</f>
        <v>11.690043612464383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9.402263831208565</v>
      </c>
      <c r="Z27" s="70">
        <f>100*(SUM(Taulukko!AH36:AH38)-SUM(Taulukko!AH24:AH26))/SUM(Taulukko!AH24:AH26)</f>
        <v>10.134827168175558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8.377659574468074</v>
      </c>
      <c r="AC27" s="70">
        <f>100*(SUM(Taulukko!AL36:AL38)-SUM(Taulukko!AL24:AL26))/SUM(Taulukko!AL24:AL26)</f>
        <v>8.703374777975144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4.554239944631957</v>
      </c>
      <c r="E28" s="70">
        <f>100*(SUM(Taulukko!F37:F39)-SUM(Taulukko!F25:F27))/SUM(Taulukko!F25:F27)</f>
        <v>5.155513861392973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7.183212267958035</v>
      </c>
      <c r="H28" s="70">
        <f>100*(SUM(Taulukko!J37:J39)-SUM(Taulukko!J25:J27))/SUM(Taulukko!J25:J27)</f>
        <v>7.39095315024232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10.564751703992206</v>
      </c>
      <c r="K28" s="70">
        <f>100*(SUM(Taulukko!N37:N39)-SUM(Taulukko!N25:N27))/SUM(Taulukko!N25:N27)</f>
        <v>10.986328124999986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6.32721213288853</v>
      </c>
      <c r="N28" s="70">
        <f>100*(SUM(Taulukko!R37:R39)-SUM(Taulukko!R25:R27))/SUM(Taulukko!R25:R27)</f>
        <v>6.667743427600657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0.15460136186196408</v>
      </c>
      <c r="Q28" s="70">
        <f>100*(SUM(Taulukko!V37:V39)-SUM(Taulukko!V25:V27))/SUM(Taulukko!V25:V27)</f>
        <v>0.5409915939090798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1.2446346689308028</v>
      </c>
      <c r="T28" s="70">
        <f>100*(SUM(Taulukko!Z37:Z39)-SUM(Taulukko!Z25:Z27))/SUM(Taulukko!Z25:Z27)</f>
        <v>1.7497470339030368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10.059390807981668</v>
      </c>
      <c r="W28" s="70">
        <f>100*(SUM(Taulukko!AD37:AD39)-SUM(Taulukko!AD25:AD27))/SUM(Taulukko!AD25:AD27)</f>
        <v>11.289633577151136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9.837601103755565</v>
      </c>
      <c r="Z28" s="70">
        <f>100*(SUM(Taulukko!AH37:AH39)-SUM(Taulukko!AH25:AH27))/SUM(Taulukko!AH25:AH27)</f>
        <v>10.253226627625697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8.638166593212867</v>
      </c>
      <c r="AC28" s="70">
        <f>100*(SUM(Taulukko!AL37:AL39)-SUM(Taulukko!AL25:AL27))/SUM(Taulukko!AL25:AL27)</f>
        <v>9.050772626931556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5.720526561986589</v>
      </c>
      <c r="E29" s="70">
        <f>100*(SUM(Taulukko!F38:F40)-SUM(Taulukko!F26:F28))/SUM(Taulukko!F26:F28)</f>
        <v>5.659547415877488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7.349397590361428</v>
      </c>
      <c r="H29" s="70">
        <f>100*(SUM(Taulukko!J38:J40)-SUM(Taulukko!J26:J28))/SUM(Taulukko!J26:J28)</f>
        <v>7.516077170418002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11.041162227602896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7.18130145652469</v>
      </c>
      <c r="N29" s="70">
        <f>100*(SUM(Taulukko!R38:R40)-SUM(Taulukko!R26:R28))/SUM(Taulukko!R26:R28)</f>
        <v>7.068674107922778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0.17038074459401598</v>
      </c>
      <c r="Q29" s="70">
        <f>100*(SUM(Taulukko!V38:V40)-SUM(Taulukko!V26:V28))/SUM(Taulukko!V26:V28)</f>
        <v>1.1655489008357582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1.7223296285550047</v>
      </c>
      <c r="T29" s="70">
        <f>100*(SUM(Taulukko!Z38:Z40)-SUM(Taulukko!Z26:Z28))/SUM(Taulukko!Z26:Z28)</f>
        <v>1.8278057080351202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10.171504502309414</v>
      </c>
      <c r="W29" s="70">
        <f>100*(SUM(Taulukko!AD38:AD40)-SUM(Taulukko!AD26:AD28))/SUM(Taulukko!AD26:AD28)</f>
        <v>11.092029665089303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10.508249378790804</v>
      </c>
      <c r="Z29" s="70">
        <f>100*(SUM(Taulukko!AH38:AH40)-SUM(Taulukko!AH26:AH28))/SUM(Taulukko!AH26:AH28)</f>
        <v>10.41559157713539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9.525899912203696</v>
      </c>
      <c r="AC29" s="70">
        <f>100*(SUM(Taulukko!AL38:AL40)-SUM(Taulukko!AL26:AL28))/SUM(Taulukko!AL26:AL28)</f>
        <v>9.438103599648802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6.502291516440547</v>
      </c>
      <c r="E30" s="70">
        <f>100*(SUM(Taulukko!F39:F41)-SUM(Taulukko!F27:F29))/SUM(Taulukko!F27:F29)</f>
        <v>6.235090821054309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7.683073229291735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12.210424710424716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8.615591443336301</v>
      </c>
      <c r="N30" s="70">
        <f>100*(SUM(Taulukko!R39:R41)-SUM(Taulukko!R27:R29))/SUM(Taulukko!R27:R29)</f>
        <v>7.384147603355797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1.1645515042156924</v>
      </c>
      <c r="Q30" s="70">
        <f>100*(SUM(Taulukko!V39:V41)-SUM(Taulukko!V27:V29))/SUM(Taulukko!V27:V29)</f>
        <v>1.9379282657505081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2.1203370386486884</v>
      </c>
      <c r="T30" s="70">
        <f>100*(SUM(Taulukko!Z39:Z41)-SUM(Taulukko!Z27:Z29))/SUM(Taulukko!Z27:Z29)</f>
        <v>1.94839289917391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10.590738863428829</v>
      </c>
      <c r="W30" s="70">
        <f>100*(SUM(Taulukko!AD39:AD41)-SUM(Taulukko!AD27:AD29))/SUM(Taulukko!AD27:AD29)</f>
        <v>11.085317259939997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11.042699463482373</v>
      </c>
      <c r="Z30" s="70">
        <f>100*(SUM(Taulukko!AH39:AH41)-SUM(Taulukko!AH27:AH29))/SUM(Taulukko!AH27:AH29)</f>
        <v>10.571158633708375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9.838216003498033</v>
      </c>
      <c r="AC30" s="70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7.099470435865819</v>
      </c>
      <c r="E31" s="70">
        <f>100*(SUM(Taulukko!F40:F42)-SUM(Taulukko!F28:F30))/SUM(Taulukko!F28:F30)</f>
        <v>6.6366091513210055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8.683473389355749</v>
      </c>
      <c r="H31" s="70">
        <f>100*(SUM(Taulukko!J40:J42)-SUM(Taulukko!J28:J30))/SUM(Taulukko!J28:J30)</f>
        <v>7.765830346475519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15.766841853798375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9.12789989957496</v>
      </c>
      <c r="N31" s="70">
        <f>100*(SUM(Taulukko!R40:R42)-SUM(Taulukko!R28:R30))/SUM(Taulukko!R28:R30)</f>
        <v>7.537747280312387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2.897990116681098</v>
      </c>
      <c r="Q31" s="70">
        <f>100*(SUM(Taulukko!V40:V42)-SUM(Taulukko!V28:V30))/SUM(Taulukko!V28:V30)</f>
        <v>2.8269806116961917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2.4641837622217078</v>
      </c>
      <c r="T31" s="70">
        <f>100*(SUM(Taulukko!Z40:Z42)-SUM(Taulukko!Z28:Z30))/SUM(Taulukko!Z28:Z30)</f>
        <v>2.0608005147758197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10.830474770724475</v>
      </c>
      <c r="W31" s="70">
        <f>100*(SUM(Taulukko!AD40:AD42)-SUM(Taulukko!AD28:AD30))/SUM(Taulukko!AD28:AD30)</f>
        <v>11.126064141477311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10.938335041998227</v>
      </c>
      <c r="Z31" s="70">
        <f>100*(SUM(Taulukko!AH40:AH42)-SUM(Taulukko!AH28:AH30))/SUM(Taulukko!AH28:AH30)</f>
        <v>10.688344149143507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10.725141120277893</v>
      </c>
      <c r="AC31" s="70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6.8798028215503635</v>
      </c>
      <c r="E32" s="70">
        <f>100*(SUM(Taulukko!F41:F43)-SUM(Taulukko!F29:F31))/SUM(Taulukko!F29:F31)</f>
        <v>6.780679549215164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8.79426979705531</v>
      </c>
      <c r="H32" s="70">
        <f>100*(SUM(Taulukko!J41:J43)-SUM(Taulukko!J29:J31))/SUM(Taulukko!J29:J31)</f>
        <v>7.643564356435648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14.650283553875221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9.585827245703259</v>
      </c>
      <c r="N32" s="70">
        <f>100*(SUM(Taulukko!R41:R43)-SUM(Taulukko!R29:R31))/SUM(Taulukko!R29:R31)</f>
        <v>7.623416701135002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5.007562516393631</v>
      </c>
      <c r="Q32" s="70">
        <f>100*(SUM(Taulukko!V41:V43)-SUM(Taulukko!V29:V31))/SUM(Taulukko!V29:V31)</f>
        <v>3.690771314530527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2.3812657733140834</v>
      </c>
      <c r="T32" s="70">
        <f>100*(SUM(Taulukko!Z41:Z43)-SUM(Taulukko!Z29:Z31))/SUM(Taulukko!Z29:Z31)</f>
        <v>2.1379862421197124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11.015836579222418</v>
      </c>
      <c r="W32" s="70">
        <f>100*(SUM(Taulukko!AD41:AD43)-SUM(Taulukko!AD29:AD31))/SUM(Taulukko!AD29:AD31)</f>
        <v>11.08564141019596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10.971963357690768</v>
      </c>
      <c r="Z32" s="70">
        <f>100*(SUM(Taulukko!AH41:AH43)-SUM(Taulukko!AH29:AH31))/SUM(Taulukko!AH29:AH31)</f>
        <v>10.769395247692314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11.26456624946052</v>
      </c>
      <c r="AC32" s="70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6.686117179678263</v>
      </c>
      <c r="E33" s="70">
        <f>100*(SUM(Taulukko!F42:F44)-SUM(Taulukko!F30:F32))/SUM(Taulukko!F30:F32)</f>
        <v>6.739050780627238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7.6923076923076925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16.260162601626014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9.039551562389052</v>
      </c>
      <c r="N33" s="70">
        <f>100*(SUM(Taulukko!R42:R44)-SUM(Taulukko!R30:R32))/SUM(Taulukko!R30:R32)</f>
        <v>7.736552959396225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4.7872372826636616</v>
      </c>
      <c r="Q33" s="70">
        <f>100*(SUM(Taulukko!V42:V44)-SUM(Taulukko!V30:V32))/SUM(Taulukko!V30:V32)</f>
        <v>4.418748542582465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2.362496798485653</v>
      </c>
      <c r="T33" s="70">
        <f>100*(SUM(Taulukko!Z42:Z44)-SUM(Taulukko!Z30:Z32))/SUM(Taulukko!Z30:Z32)</f>
        <v>2.1824929062820098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10.742302671618644</v>
      </c>
      <c r="W33" s="70">
        <f>100*(SUM(Taulukko!AD42:AD44)-SUM(Taulukko!AD30:AD32))/SUM(Taulukko!AD30:AD32)</f>
        <v>10.934546133058912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10.883625262637048</v>
      </c>
      <c r="Z33" s="70">
        <f>100*(SUM(Taulukko!AH42:AH44)-SUM(Taulukko!AH30:AH32))/SUM(Taulukko!AH30:AH32)</f>
        <v>10.827066719248164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11.220556745182009</v>
      </c>
      <c r="AC33" s="70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6.758621787157171</v>
      </c>
      <c r="E34" s="70">
        <f>100*(SUM(Taulukko!F43:F45)-SUM(Taulukko!F31:F33))/SUM(Taulukko!F31:F33)</f>
        <v>6.6050305233615045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6.924882629107988</v>
      </c>
      <c r="H34" s="70">
        <f>100*(SUM(Taulukko!J43:J45)-SUM(Taulukko!J31:J33))/SUM(Taulukko!J31:J33)</f>
        <v>6.799531066822979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8.99428406138721</v>
      </c>
      <c r="N34" s="70">
        <f>100*(SUM(Taulukko!R43:R45)-SUM(Taulukko!R31:R33))/SUM(Taulukko!R31:R33)</f>
        <v>7.86955947465443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5.199881642644877</v>
      </c>
      <c r="Q34" s="70">
        <f>100*(SUM(Taulukko!V43:V45)-SUM(Taulukko!V31:V33))/SUM(Taulukko!V31:V33)</f>
        <v>5.043713529993733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2.0145450704256374</v>
      </c>
      <c r="T34" s="70">
        <f>100*(SUM(Taulukko!Z43:Z45)-SUM(Taulukko!Z31:Z33))/SUM(Taulukko!Z31:Z33)</f>
        <v>2.218582112323717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10.575112016814229</v>
      </c>
      <c r="W34" s="70">
        <f>100*(SUM(Taulukko!AD43:AD45)-SUM(Taulukko!AD31:AD33))/SUM(Taulukko!AD31:AD33)</f>
        <v>10.763942413418373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11.136212690095535</v>
      </c>
      <c r="Z34" s="70">
        <f>100*(SUM(Taulukko!AH43:AH45)-SUM(Taulukko!AH31:AH33))/SUM(Taulukko!AH31:AH33)</f>
        <v>10.864629524393353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11.011904761904763</v>
      </c>
      <c r="AC34" s="70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6.400454886353501</v>
      </c>
      <c r="E35" s="70">
        <f>100*(SUM(Taulukko!F44:F46)-SUM(Taulukko!F32:F34))/SUM(Taulukko!F32:F34)</f>
        <v>6.434772305383324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5.729771583430124</v>
      </c>
      <c r="H35" s="70">
        <f>100*(SUM(Taulukko!J44:J46)-SUM(Taulukko!J32:J34))/SUM(Taulukko!J32:J34)</f>
        <v>6.247574699262696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10.8455882352941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8.683819870829604</v>
      </c>
      <c r="N35" s="70">
        <f>100*(SUM(Taulukko!R44:R46)-SUM(Taulukko!R32:R34))/SUM(Taulukko!R32:R34)</f>
        <v>7.966014153425869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4.990594299441294</v>
      </c>
      <c r="Q35" s="70">
        <f>100*(SUM(Taulukko!V44:V46)-SUM(Taulukko!V32:V34))/SUM(Taulukko!V32:V34)</f>
        <v>5.659108068169339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2.0244925584022093</v>
      </c>
      <c r="T35" s="70">
        <f>100*(SUM(Taulukko!Z44:Z46)-SUM(Taulukko!Z32:Z34))/SUM(Taulukko!Z32:Z34)</f>
        <v>2.279321989154477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10.559613854639723</v>
      </c>
      <c r="W35" s="70">
        <f>100*(SUM(Taulukko!AD44:AD46)-SUM(Taulukko!AD32:AD34))/SUM(Taulukko!AD32:AD34)</f>
        <v>10.634688312232663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10.8696519937268</v>
      </c>
      <c r="Z35" s="70">
        <f>100*(SUM(Taulukko!AH44:AH46)-SUM(Taulukko!AH32:AH34))/SUM(Taulukko!AH32:AH34)</f>
        <v>10.881810199364892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10.535187526337968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6.240095816488551</v>
      </c>
      <c r="E36" s="70">
        <f>100*(SUM(Taulukko!F45:F47)-SUM(Taulukko!F33:F35))/SUM(Taulukko!F33:F35)</f>
        <v>6.304606526665558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5.500000000000004</v>
      </c>
      <c r="H36" s="70">
        <f>100*(SUM(Taulukko!J45:J47)-SUM(Taulukko!J33:J35))/SUM(Taulukko!J33:J35)</f>
        <v>5.703275529865108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10.979498861047846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8.530944885482254</v>
      </c>
      <c r="N36" s="70">
        <f>100*(SUM(Taulukko!R45:R47)-SUM(Taulukko!R33:R35))/SUM(Taulukko!R33:R35)</f>
        <v>8.020455173460377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6.922467413329024</v>
      </c>
      <c r="Q36" s="70">
        <f>100*(SUM(Taulukko!V45:V47)-SUM(Taulukko!V33:V35))/SUM(Taulukko!V33:V35)</f>
        <v>6.286938370638004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2.0666869802410304</v>
      </c>
      <c r="T36" s="70">
        <f>100*(SUM(Taulukko!Z45:Z47)-SUM(Taulukko!Z33:Z35))/SUM(Taulukko!Z33:Z35)</f>
        <v>2.384363217703886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10.471541534827068</v>
      </c>
      <c r="W36" s="70">
        <f>100*(SUM(Taulukko!AD45:AD47)-SUM(Taulukko!AD33:AD35))/SUM(Taulukko!AD33:AD35)</f>
        <v>10.512209973753276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10.749055749398</v>
      </c>
      <c r="Z36" s="70">
        <f>100*(SUM(Taulukko!AH45:AH47)-SUM(Taulukko!AH33:AH35))/SUM(Taulukko!AH33:AH35)</f>
        <v>10.892490074057386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10.651629072681693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5.852920982564595</v>
      </c>
      <c r="E37" s="70">
        <f>100*(SUM(Taulukko!F46:F48)-SUM(Taulukko!F34:F36))/SUM(Taulukko!F34:F36)</f>
        <v>6.29286729640051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4.78194338179036</v>
      </c>
      <c r="H37" s="70">
        <f>100*(SUM(Taulukko!J46:J48)-SUM(Taulukko!J34:J36))/SUM(Taulukko!J34:J36)</f>
        <v>5.247031788586743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11.015801354401795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8.341532296088673</v>
      </c>
      <c r="N37" s="70">
        <f>100*(SUM(Taulukko!R46:R48)-SUM(Taulukko!R34:R36))/SUM(Taulukko!R34:R36)</f>
        <v>8.065783184668955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7.328379347602783</v>
      </c>
      <c r="Q37" s="70">
        <f>100*(SUM(Taulukko!V46:V48)-SUM(Taulukko!V34:V36))/SUM(Taulukko!V34:V36)</f>
        <v>6.851807858029175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2.5564733333479763</v>
      </c>
      <c r="T37" s="70">
        <f>100*(SUM(Taulukko!Z46:Z48)-SUM(Taulukko!Z34:Z36))/SUM(Taulukko!Z34:Z36)</f>
        <v>2.524654846777612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10.40814124534092</v>
      </c>
      <c r="W37" s="70">
        <f>100*(SUM(Taulukko!AD46:AD48)-SUM(Taulukko!AD34:AD36))/SUM(Taulukko!AD34:AD36)</f>
        <v>10.342654421084653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10.898656484650504</v>
      </c>
      <c r="Z37" s="70">
        <f>100*(SUM(Taulukko!AH46:AH48)-SUM(Taulukko!AH34:AH36))/SUM(Taulukko!AH34:AH36)</f>
        <v>10.908526782675192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10.502283105022848</v>
      </c>
      <c r="AC37" s="70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6.426435661106166</v>
      </c>
      <c r="E38" s="70">
        <f>100*(SUM(Taulukko!F47:F49)-SUM(Taulukko!F35:F37))/SUM(Taulukko!F35:F37)</f>
        <v>6.369663576906433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5.156608097784568</v>
      </c>
      <c r="H38" s="70">
        <f>100*(SUM(Taulukko!J47:J49)-SUM(Taulukko!J35:J37))/SUM(Taulukko!J35:J37)</f>
        <v>4.834411876665394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11.056401074306173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8.418443644196564</v>
      </c>
      <c r="N38" s="70">
        <f>100*(SUM(Taulukko!R47:R49)-SUM(Taulukko!R35:R37))/SUM(Taulukko!R35:R37)</f>
        <v>8.108789820685164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7.728529773465242</v>
      </c>
      <c r="Q38" s="70">
        <f>100*(SUM(Taulukko!V47:V49)-SUM(Taulukko!V35:V37))/SUM(Taulukko!V35:V37)</f>
        <v>7.308367034736233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2.8011254688539204</v>
      </c>
      <c r="T38" s="70">
        <f>100*(SUM(Taulukko!Z47:Z49)-SUM(Taulukko!Z35:Z37))/SUM(Taulukko!Z35:Z37)</f>
        <v>2.668228761076664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10.02217302225852</v>
      </c>
      <c r="W38" s="70">
        <f>100*(SUM(Taulukko!AD47:AD49)-SUM(Taulukko!AD35:AD37))/SUM(Taulukko!AD35:AD37)</f>
        <v>10.124540012366838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11.187330883917724</v>
      </c>
      <c r="Z38" s="70">
        <f>100*(SUM(Taulukko!AH47:AH49)-SUM(Taulukko!AH35:AH37))/SUM(Taulukko!AH35:AH37)</f>
        <v>10.917730148932224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10.826446280991732</v>
      </c>
      <c r="AC38" s="70">
        <f>100*(SUM(Taulukko!AL47:AL49)-SUM(Taulukko!AL35:AL37))/SUM(Taulukko!AL35:AL37)</f>
        <v>10.296540362438233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7.03145644387456</v>
      </c>
      <c r="E39" s="70">
        <f>100*(SUM(Taulukko!F48:F50)-SUM(Taulukko!F36:F38))/SUM(Taulukko!F36:F38)</f>
        <v>6.3490011718951775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7.616521409624844</v>
      </c>
      <c r="H39" s="70">
        <f>100*(SUM(Taulukko!J48:J50)-SUM(Taulukko!J36:J38))/SUM(Taulukko!J36:J38)</f>
        <v>4.466313398940201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11.002661934338972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8.545956776423719</v>
      </c>
      <c r="N39" s="70">
        <f>100*(SUM(Taulukko!R48:R50)-SUM(Taulukko!R36:R38))/SUM(Taulukko!R36:R38)</f>
        <v>8.080097840396059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8.280660534119406</v>
      </c>
      <c r="Q39" s="70">
        <f>100*(SUM(Taulukko!V48:V50)-SUM(Taulukko!V36:V38))/SUM(Taulukko!V36:V38)</f>
        <v>7.656799296899962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3.138104651575776</v>
      </c>
      <c r="T39" s="70">
        <f>100*(SUM(Taulukko!Z48:Z50)-SUM(Taulukko!Z36:Z38))/SUM(Taulukko!Z36:Z38)</f>
        <v>2.7814029125646873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9.825128088608865</v>
      </c>
      <c r="W39" s="70">
        <f>100*(SUM(Taulukko!AD48:AD50)-SUM(Taulukko!AD36:AD38))/SUM(Taulukko!AD36:AD38)</f>
        <v>9.9435193942415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11.481345885409054</v>
      </c>
      <c r="Z39" s="70">
        <f>100*(SUM(Taulukko!AH48:AH50)-SUM(Taulukko!AH36:AH38))/SUM(Taulukko!AH36:AH38)</f>
        <v>10.890563743798701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10.71574642126789</v>
      </c>
      <c r="AC39" s="70">
        <f>100*(SUM(Taulukko!AL48:AL50)-SUM(Taulukko!AL36:AL38))/SUM(Taulukko!AL36:AL38)</f>
        <v>10.008169934640522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6.267873133808981</v>
      </c>
      <c r="E40" s="70">
        <f>100*(SUM(Taulukko!F49:F51)-SUM(Taulukko!F37:F39))/SUM(Taulukko!F37:F39)</f>
        <v>6.067414863219723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7.153614457831325</v>
      </c>
      <c r="H40" s="70">
        <f>100*(SUM(Taulukko!J49:J51)-SUM(Taulukko!J37:J39))/SUM(Taulukko!J37:J39)</f>
        <v>3.9864610755923366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14.090708938793496</v>
      </c>
      <c r="K40" s="70">
        <f>100*(SUM(Taulukko!N49:N51)-SUM(Taulukko!N37:N39))/SUM(Taulukko!N37:N39)</f>
        <v>10.998680158381006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8.162680619817442</v>
      </c>
      <c r="N40" s="70">
        <f>100*(SUM(Taulukko!R49:R51)-SUM(Taulukko!R37:R39))/SUM(Taulukko!R37:R39)</f>
        <v>7.906951670711086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8.280633165477468</v>
      </c>
      <c r="Q40" s="70">
        <f>100*(SUM(Taulukko!V49:V51)-SUM(Taulukko!V37:V39))/SUM(Taulukko!V37:V39)</f>
        <v>7.890217866154641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3.377524479384678</v>
      </c>
      <c r="T40" s="70">
        <f>100*(SUM(Taulukko!Z49:Z51)-SUM(Taulukko!Z37:Z39))/SUM(Taulukko!Z37:Z39)</f>
        <v>2.8335661034285895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9.87358609609667</v>
      </c>
      <c r="W40" s="70">
        <f>100*(SUM(Taulukko!AD49:AD51)-SUM(Taulukko!AD37:AD39))/SUM(Taulukko!AD37:AD39)</f>
        <v>9.81665913188785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11.240521997076305</v>
      </c>
      <c r="Z40" s="70">
        <f>100*(SUM(Taulukko!AH49:AH51)-SUM(Taulukko!AH37:AH39))/SUM(Taulukko!AH37:AH39)</f>
        <v>10.804898363594502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9.817444219066955</v>
      </c>
      <c r="AC40" s="70">
        <f>100*(SUM(Taulukko!AL49:AL51)-SUM(Taulukko!AL37:AL39))/SUM(Taulukko!AL37:AL39)</f>
        <v>9.473684210526319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5.566808515198774</v>
      </c>
      <c r="E41" s="70">
        <f>100*(SUM(Taulukko!F50:F52)-SUM(Taulukko!F38:F40))/SUM(Taulukko!F38:F40)</f>
        <v>5.5760816071726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6.359895248784139</v>
      </c>
      <c r="H41" s="70">
        <f>100*(SUM(Taulukko!J50:J52)-SUM(Taulukko!J38:J40))/SUM(Taulukko!J38:J40)</f>
        <v>3.5514018691588785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13.22314049586777</v>
      </c>
      <c r="K41" s="70">
        <f>100*(SUM(Taulukko!N50:N52)-SUM(Taulukko!N38:N40))/SUM(Taulukko!N38:N40)</f>
        <v>10.989969472307019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7.711185912812327</v>
      </c>
      <c r="N41" s="70">
        <f>100*(SUM(Taulukko!R50:R52)-SUM(Taulukko!R38:R40))/SUM(Taulukko!R38:R40)</f>
        <v>7.6300291223085805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8.199080906538763</v>
      </c>
      <c r="Q41" s="70">
        <f>100*(SUM(Taulukko!V50:V52)-SUM(Taulukko!V38:V40))/SUM(Taulukko!V38:V40)</f>
        <v>8.029190429842627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3.1367933537919876</v>
      </c>
      <c r="T41" s="70">
        <f>100*(SUM(Taulukko!Z50:Z52)-SUM(Taulukko!Z38:Z40))/SUM(Taulukko!Z38:Z40)</f>
        <v>2.810782917114865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9.868556481959308</v>
      </c>
      <c r="W41" s="70">
        <f>100*(SUM(Taulukko!AD50:AD52)-SUM(Taulukko!AD38:AD40))/SUM(Taulukko!AD38:AD40)</f>
        <v>9.591071033191767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10.860639053194516</v>
      </c>
      <c r="Z41" s="70">
        <f>100*(SUM(Taulukko!AH50:AH52)-SUM(Taulukko!AH38:AH40))/SUM(Taulukko!AH38:AH40)</f>
        <v>10.667925906741418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8.697394789579155</v>
      </c>
      <c r="AC41" s="70">
        <f>100*(SUM(Taulukko!AL50:AL52)-SUM(Taulukko!AL38:AL40))/SUM(Taulukko!AL38:AL40)</f>
        <v>8.824709185720028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4.711319813609121</v>
      </c>
      <c r="E42" s="70">
        <f>100*(SUM(Taulukko!F51:F53)-SUM(Taulukko!F39:F41))/SUM(Taulukko!F39:F41)</f>
        <v>5.068692435564146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2.7870680044593086</v>
      </c>
      <c r="H42" s="70">
        <f>100*(SUM(Taulukko!J51:J53)-SUM(Taulukko!J39:J41))/SUM(Taulukko!J39:J41)</f>
        <v>3.121516164994417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9.97849462365591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7.13454747413611</v>
      </c>
      <c r="N42" s="70">
        <f>100*(SUM(Taulukko!R51:R53)-SUM(Taulukko!R39:R41))/SUM(Taulukko!R39:R41)</f>
        <v>7.376051814275982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8.554611297168087</v>
      </c>
      <c r="Q42" s="70">
        <f>100*(SUM(Taulukko!V51:V53)-SUM(Taulukko!V39:V41))/SUM(Taulukko!V39:V41)</f>
        <v>8.090350792122676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2.7143894099098396</v>
      </c>
      <c r="T42" s="70">
        <f>100*(SUM(Taulukko!Z51:Z53)-SUM(Taulukko!Z39:Z41))/SUM(Taulukko!Z39:Z41)</f>
        <v>2.7391545608056087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9.275079744816596</v>
      </c>
      <c r="W42" s="70">
        <f>100*(SUM(Taulukko!AD51:AD53)-SUM(Taulukko!AD39:AD41))/SUM(Taulukko!AD39:AD41)</f>
        <v>9.13660811727368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10.55356607850289</v>
      </c>
      <c r="Z42" s="70">
        <f>100*(SUM(Taulukko!AH51:AH53)-SUM(Taulukko!AH39:AH41))/SUM(Taulukko!AH39:AH41)</f>
        <v>10.503247058626805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7.961783439490446</v>
      </c>
      <c r="AC42" s="70">
        <f>100*(SUM(Taulukko!AL51:AL53)-SUM(Taulukko!AL39:AL41))/SUM(Taulukko!AL39:AL41)</f>
        <v>8.141382049245433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4.595142188850206</v>
      </c>
      <c r="E43" s="70">
        <f>100*(SUM(Taulukko!F52:F54)-SUM(Taulukko!F40:F42))/SUM(Taulukko!F40:F42)</f>
        <v>4.697638468721942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2.172312223858607</v>
      </c>
      <c r="H43" s="70">
        <f>100*(SUM(Taulukko!J52:J54)-SUM(Taulukko!J40:J42))/SUM(Taulukko!J40:J42)</f>
        <v>2.8455284552845272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6.768468840280634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7.2110321642353234</v>
      </c>
      <c r="N43" s="70">
        <f>100*(SUM(Taulukko!R52:R54)-SUM(Taulukko!R40:R42))/SUM(Taulukko!R40:R42)</f>
        <v>7.230529055446606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8.764719969139525</v>
      </c>
      <c r="Q43" s="70">
        <f>100*(SUM(Taulukko!V52:V54)-SUM(Taulukko!V40:V42))/SUM(Taulukko!V40:V42)</f>
        <v>8.046634429741585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2.3321527247393594</v>
      </c>
      <c r="T43" s="70">
        <f>100*(SUM(Taulukko!Z52:Z54)-SUM(Taulukko!Z40:Z42))/SUM(Taulukko!Z40:Z42)</f>
        <v>2.6710674725973904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8.41903437290203</v>
      </c>
      <c r="W43" s="70">
        <f>100*(SUM(Taulukko!AD52:AD54)-SUM(Taulukko!AD40:AD42))/SUM(Taulukko!AD40:AD42)</f>
        <v>8.558081370639144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10.50054283014782</v>
      </c>
      <c r="Z43" s="70">
        <f>100*(SUM(Taulukko!AH52:AH54)-SUM(Taulukko!AH40:AH42))/SUM(Taulukko!AH40:AH42)</f>
        <v>10.323579326986843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7.215686274509795</v>
      </c>
      <c r="AC43" s="70">
        <f>100*(SUM(Taulukko!AL52:AL54)-SUM(Taulukko!AL40:AL42))/SUM(Taulukko!AL40:AL42)</f>
        <v>7.550137632717271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4.4755853765108595</v>
      </c>
      <c r="E44" s="70">
        <f>100*(SUM(Taulukko!F53:F55)-SUM(Taulukko!F41:F43))/SUM(Taulukko!F41:F43)</f>
        <v>4.499711846113443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1.9019751280175734</v>
      </c>
      <c r="H44" s="70">
        <f>100*(SUM(Taulukko!J53:J55)-SUM(Taulukko!J41:J43))/SUM(Taulukko!J41:J43)</f>
        <v>2.722590139808695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7.152078611492842</v>
      </c>
      <c r="N44" s="70">
        <f>100*(SUM(Taulukko!R53:R55)-SUM(Taulukko!R41:R43))/SUM(Taulukko!R41:R43)</f>
        <v>7.159897457739049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8.409583361055303</v>
      </c>
      <c r="Q44" s="70">
        <f>100*(SUM(Taulukko!V53:V55)-SUM(Taulukko!V41:V43))/SUM(Taulukko!V41:V43)</f>
        <v>7.871924329546686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2.2937575467950757</v>
      </c>
      <c r="T44" s="70">
        <f>100*(SUM(Taulukko!Z53:Z55)-SUM(Taulukko!Z41:Z43))/SUM(Taulukko!Z41:Z43)</f>
        <v>2.6499763935982417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7.913297733713492</v>
      </c>
      <c r="W44" s="70">
        <f>100*(SUM(Taulukko!AD53:AD55)-SUM(Taulukko!AD41:AD43))/SUM(Taulukko!AD41:AD43)</f>
        <v>8.064991052864457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10.06278076245042</v>
      </c>
      <c r="Z44" s="70">
        <f>100*(SUM(Taulukko!AH53:AH55)-SUM(Taulukko!AH41:AH43))/SUM(Taulukko!AH41:AH43)</f>
        <v>10.134215756376975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6.555469356089983</v>
      </c>
      <c r="AC44" s="70">
        <f>100*(SUM(Taulukko!AL53:AL55)-SUM(Taulukko!AL41:AL43))/SUM(Taulukko!AL41:AL43)</f>
        <v>7.051032333463196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4.085304678572765</v>
      </c>
      <c r="E45" s="70">
        <f>100*(SUM(Taulukko!F54:F56)-SUM(Taulukko!F42:F44))/SUM(Taulukko!F42:F44)</f>
        <v>4.460711040933626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2.45421245421245</v>
      </c>
      <c r="H45" s="70">
        <f>100*(SUM(Taulukko!J54:J56)-SUM(Taulukko!J42:J44))/SUM(Taulukko!J42:J44)</f>
        <v>2.786945361202774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8.638420403126284</v>
      </c>
      <c r="K45" s="70">
        <f>100*(SUM(Taulukko!N54:N56)-SUM(Taulukko!N42:N44))/SUM(Taulukko!N42:N44)</f>
        <v>11.655405405405403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7.157848768724812</v>
      </c>
      <c r="N45" s="70">
        <f>100*(SUM(Taulukko!R54:R56)-SUM(Taulukko!R42:R44))/SUM(Taulukko!R42:R44)</f>
        <v>7.104334374567042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8.654340269031175</v>
      </c>
      <c r="Q45" s="70">
        <f>100*(SUM(Taulukko!V54:V56)-SUM(Taulukko!V42:V44))/SUM(Taulukko!V42:V44)</f>
        <v>7.548140318583576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2.2842083012182672</v>
      </c>
      <c r="T45" s="70">
        <f>100*(SUM(Taulukko!Z54:Z56)-SUM(Taulukko!Z42:Z44))/SUM(Taulukko!Z42:Z44)</f>
        <v>2.6952851675991467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7.5808048383670075</v>
      </c>
      <c r="W45" s="70">
        <f>100*(SUM(Taulukko!AD54:AD56)-SUM(Taulukko!AD42:AD44))/SUM(Taulukko!AD42:AD44)</f>
        <v>7.754340359379524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9.567242509496724</v>
      </c>
      <c r="Z45" s="70">
        <f>100*(SUM(Taulukko!AH54:AH56)-SUM(Taulukko!AH42:AH44))/SUM(Taulukko!AH42:AH44)</f>
        <v>9.95629013319785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6.122448979591828</v>
      </c>
      <c r="AC45" s="70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4.627479945413051</v>
      </c>
      <c r="E46" s="70">
        <f>100*(SUM(Taulukko!F55:F57)-SUM(Taulukko!F43:F45))/SUM(Taulukko!F43:F45)</f>
        <v>4.541305246459035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2.854006586169049</v>
      </c>
      <c r="H46" s="70">
        <f>100*(SUM(Taulukko!J55:J57)-SUM(Taulukko!J43:J45))/SUM(Taulukko!J43:J45)</f>
        <v>2.9271862422246406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12.942664418212475</v>
      </c>
      <c r="K46" s="70">
        <f>100*(SUM(Taulukko!N55:N57)-SUM(Taulukko!N43:N45))/SUM(Taulukko!N43:N45)</f>
        <v>11.720385098367506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7.005052248646049</v>
      </c>
      <c r="N46" s="70">
        <f>100*(SUM(Taulukko!R55:R57)-SUM(Taulukko!R43:R45))/SUM(Taulukko!R43:R45)</f>
        <v>7.052638103578685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6.7852781669332085</v>
      </c>
      <c r="Q46" s="70">
        <f>100*(SUM(Taulukko!V55:V57)-SUM(Taulukko!V43:V45))/SUM(Taulukko!V43:V45)</f>
        <v>7.099778952426718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2.8144276855782464</v>
      </c>
      <c r="T46" s="70">
        <f>100*(SUM(Taulukko!Z55:Z57)-SUM(Taulukko!Z43:Z45))/SUM(Taulukko!Z43:Z45)</f>
        <v>2.7968076511765902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7.723727224953853</v>
      </c>
      <c r="W46" s="70">
        <f>100*(SUM(Taulukko!AD55:AD57)-SUM(Taulukko!AD43:AD45))/SUM(Taulukko!AD43:AD45)</f>
        <v>7.541957376070861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9.608934988098152</v>
      </c>
      <c r="Z46" s="70">
        <f>100*(SUM(Taulukko!AH55:AH57)-SUM(Taulukko!AH43:AH45))/SUM(Taulukko!AH43:AH45)</f>
        <v>9.811126412435081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6.204519341248559</v>
      </c>
      <c r="AC46" s="70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4.777843675598016</v>
      </c>
      <c r="E47" s="70">
        <f>100*(SUM(Taulukko!F56:F58)-SUM(Taulukko!F44:F46))/SUM(Taulukko!F44:F46)</f>
        <v>4.656411443872712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3.140978816654501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11.69639153878056</v>
      </c>
      <c r="K47" s="70">
        <f>100*(SUM(Taulukko!N56:N58)-SUM(Taulukko!N44:N46))/SUM(Taulukko!N44:N46)</f>
        <v>11.69154228855721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6.9805698243959835</v>
      </c>
      <c r="N47" s="70">
        <f>100*(SUM(Taulukko!R56:R58)-SUM(Taulukko!R44:R46))/SUM(Taulukko!R44:R46)</f>
        <v>7.023816541439761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7.021329354623468</v>
      </c>
      <c r="Q47" s="70">
        <f>100*(SUM(Taulukko!V56:V58)-SUM(Taulukko!V44:V46))/SUM(Taulukko!V44:V46)</f>
        <v>6.599427129218097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3.134247991557001</v>
      </c>
      <c r="T47" s="70">
        <f>100*(SUM(Taulukko!Z56:Z58)-SUM(Taulukko!Z44:Z46))/SUM(Taulukko!Z44:Z46)</f>
        <v>2.9158762182942426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7.281314760682185</v>
      </c>
      <c r="W47" s="70">
        <f>100*(SUM(Taulukko!AD56:AD58)-SUM(Taulukko!AD44:AD46))/SUM(Taulukko!AD44:AD46)</f>
        <v>7.285098436157601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9.626574209309993</v>
      </c>
      <c r="Z47" s="70">
        <f>100*(SUM(Taulukko!AH56:AH58)-SUM(Taulukko!AH44:AH46))/SUM(Taulukko!AH44:AH46)</f>
        <v>9.693957172731205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6.366755623332058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4.825150772136926</v>
      </c>
      <c r="E48" s="70">
        <f>100*(SUM(Taulukko!F57:F59)-SUM(Taulukko!F45:F47))/SUM(Taulukko!F45:F47)</f>
        <v>4.7287911165494725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3.3175355450236843</v>
      </c>
      <c r="H48" s="70">
        <f>100*(SUM(Taulukko!J57:J59)-SUM(Taulukko!J45:J47))/SUM(Taulukko!J45:J47)</f>
        <v>3.3539919795844138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11.029411764705882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7.066268553637338</v>
      </c>
      <c r="N48" s="70">
        <f>100*(SUM(Taulukko!R57:R59)-SUM(Taulukko!R45:R47))/SUM(Taulukko!R45:R47)</f>
        <v>7.014374707006596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5.014487495648851</v>
      </c>
      <c r="Q48" s="70">
        <f>100*(SUM(Taulukko!V57:V59)-SUM(Taulukko!V45:V47))/SUM(Taulukko!V45:V47)</f>
        <v>6.1175532666673424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3.2104917826229653</v>
      </c>
      <c r="T48" s="70">
        <f>100*(SUM(Taulukko!Z57:Z59)-SUM(Taulukko!Z45:Z47))/SUM(Taulukko!Z45:Z47)</f>
        <v>3.0207045735475733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7.003247613116444</v>
      </c>
      <c r="W48" s="70">
        <f>100*(SUM(Taulukko!AD57:AD59)-SUM(Taulukko!AD45:AD47))/SUM(Taulukko!AD45:AD47)</f>
        <v>6.983848437359887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9.697733745953396</v>
      </c>
      <c r="Z48" s="70">
        <f>100*(SUM(Taulukko!AH57:AH59)-SUM(Taulukko!AH45:AH47))/SUM(Taulukko!AH45:AH47)</f>
        <v>9.587089350896678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5.889014722536816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4.735949777473466</v>
      </c>
      <c r="E49" s="70">
        <f>100*(SUM(Taulukko!F58:F60)-SUM(Taulukko!F46:F48))/SUM(Taulukko!F46:F48)</f>
        <v>4.740545178147547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3.797006206644774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10.441116956697686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7.061327699054167</v>
      </c>
      <c r="N49" s="70">
        <f>100*(SUM(Taulukko!R58:R60)-SUM(Taulukko!R46:R48))/SUM(Taulukko!R46:R48)</f>
        <v>6.985096215087844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5.679443465232934</v>
      </c>
      <c r="Q49" s="70">
        <f>100*(SUM(Taulukko!V58:V60)-SUM(Taulukko!V46:V48))/SUM(Taulukko!V46:V48)</f>
        <v>5.71305071107006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3.1465494331131443</v>
      </c>
      <c r="T49" s="70">
        <f>100*(SUM(Taulukko!Z58:Z60)-SUM(Taulukko!Z46:Z48))/SUM(Taulukko!Z46:Z48)</f>
        <v>3.1105137412511485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6.530798133615682</v>
      </c>
      <c r="W49" s="70">
        <f>100*(SUM(Taulukko!AD58:AD60)-SUM(Taulukko!AD46:AD48))/SUM(Taulukko!AD46:AD48)</f>
        <v>6.747716830768976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9.470665608728844</v>
      </c>
      <c r="Z49" s="70">
        <f>100*(SUM(Taulukko!AH58:AH60)-SUM(Taulukko!AH46:AH48))/SUM(Taulukko!AH46:AH48)</f>
        <v>9.480348655987271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6.0105184072126</v>
      </c>
      <c r="AC49" s="70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4.710588400948406</v>
      </c>
      <c r="E50" s="70">
        <f>100*(SUM(Taulukko!F59:F61)-SUM(Taulukko!F47:F49))/SUM(Taulukko!F47:F49)</f>
        <v>4.727836058594053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3.487104976389381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10.638297872340425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7.08742184685497</v>
      </c>
      <c r="N50" s="70">
        <f>100*(SUM(Taulukko!R59:R61)-SUM(Taulukko!R47:R49))/SUM(Taulukko!R47:R49)</f>
        <v>6.889766997418682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4.783005401774481</v>
      </c>
      <c r="Q50" s="70">
        <f>100*(SUM(Taulukko!V59:V61)-SUM(Taulukko!V47:V49))/SUM(Taulukko!V47:V49)</f>
        <v>5.386175824504258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3.1764133632178773</v>
      </c>
      <c r="T50" s="70">
        <f>100*(SUM(Taulukko!Z59:Z61)-SUM(Taulukko!Z47:Z49))/SUM(Taulukko!Z47:Z49)</f>
        <v>3.200305533378925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6.64538609633536</v>
      </c>
      <c r="W50" s="70">
        <f>100*(SUM(Taulukko!AD59:AD61)-SUM(Taulukko!AD47:AD49))/SUM(Taulukko!AD47:AD49)</f>
        <v>6.643479265429729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9.291386342435866</v>
      </c>
      <c r="Z50" s="70">
        <f>100*(SUM(Taulukko!AH59:AH61)-SUM(Taulukko!AH47:AH49))/SUM(Taulukko!AH47:AH49)</f>
        <v>9.378367208516105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5.630126771066356</v>
      </c>
      <c r="AC50" s="70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4.7263454229710264</v>
      </c>
      <c r="E51" s="70">
        <f>100*(SUM(Taulukko!F60:F62)-SUM(Taulukko!F48:F50))/SUM(Taulukko!F48:F50)</f>
        <v>4.750176112244622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0.9859154929577505</v>
      </c>
      <c r="H51" s="70">
        <f>100*(SUM(Taulukko!J60:J62)-SUM(Taulukko!J48:J50))/SUM(Taulukko!J48:J50)</f>
        <v>4.057971014492749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6.744311985980546</v>
      </c>
      <c r="N51" s="70">
        <f>100*(SUM(Taulukko!R60:R62)-SUM(Taulukko!R48:R50))/SUM(Taulukko!R48:R50)</f>
        <v>6.710562675757661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3.8685753778330247</v>
      </c>
      <c r="Q51" s="70">
        <f>100*(SUM(Taulukko!V60:V62)-SUM(Taulukko!V48:V50))/SUM(Taulukko!V48:V50)</f>
        <v>5.173357478018387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3.393832461495031</v>
      </c>
      <c r="T51" s="70">
        <f>100*(SUM(Taulukko!Z60:Z62)-SUM(Taulukko!Z48:Z50))/SUM(Taulukko!Z48:Z50)</f>
        <v>3.296794210362233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6.662583621047651</v>
      </c>
      <c r="W51" s="70">
        <f>100*(SUM(Taulukko!AD60:AD62)-SUM(Taulukko!AD48:AD50))/SUM(Taulukko!AD48:AD50)</f>
        <v>6.593093396847475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9.280763909115988</v>
      </c>
      <c r="Z51" s="70">
        <f>100*(SUM(Taulukko!AH60:AH62)-SUM(Taulukko!AH48:AH50))/SUM(Taulukko!AH48:AH50)</f>
        <v>9.287443148295287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5.097894347986705</v>
      </c>
      <c r="AC51" s="70">
        <f>100*(SUM(Taulukko!AL60:AL62)-SUM(Taulukko!AL48:AL50))/SUM(Taulukko!AL48:AL50)</f>
        <v>5.755662829558114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4.625546092638275</v>
      </c>
      <c r="E52" s="70">
        <f>100*(SUM(Taulukko!F61:F63)-SUM(Taulukko!F49:F51))/SUM(Taulukko!F49:F51)</f>
        <v>4.871533313009353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1.2649332396345627</v>
      </c>
      <c r="H52" s="70">
        <f>100*(SUM(Taulukko!J61:J63)-SUM(Taulukko!J49:J51))/SUM(Taulukko!J49:J51)</f>
        <v>4.376130198915018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8.954071786954817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6.365311246916364</v>
      </c>
      <c r="N52" s="70">
        <f>100*(SUM(Taulukko!R61:R63)-SUM(Taulukko!R49:R51))/SUM(Taulukko!R49:R51)</f>
        <v>6.513545918592254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4.050270610502279</v>
      </c>
      <c r="Q52" s="70">
        <f>100*(SUM(Taulukko!V61:V63)-SUM(Taulukko!V49:V51))/SUM(Taulukko!V49:V51)</f>
        <v>5.154425894709895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3.156030575814329</v>
      </c>
      <c r="T52" s="70">
        <f>100*(SUM(Taulukko!Z61:Z63)-SUM(Taulukko!Z49:Z51))/SUM(Taulukko!Z49:Z51)</f>
        <v>3.407527847296405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6.5227332935711075</v>
      </c>
      <c r="W52" s="70">
        <f>100*(SUM(Taulukko!AD61:AD63)-SUM(Taulukko!AD49:AD51))/SUM(Taulukko!AD49:AD51)</f>
        <v>6.5105535407485435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8.731250110310398</v>
      </c>
      <c r="Z52" s="70">
        <f>100*(SUM(Taulukko!AH61:AH63)-SUM(Taulukko!AH49:AH51))/SUM(Taulukko!AH49:AH51)</f>
        <v>9.219723039186489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5.50424824528998</v>
      </c>
      <c r="AC52" s="70">
        <f>100*(SUM(Taulukko!AL61:AL63)-SUM(Taulukko!AL49:AL51))/SUM(Taulukko!AL49:AL51)</f>
        <v>5.91715976331361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4.907749465480967</v>
      </c>
      <c r="E53" s="70">
        <f>100*(SUM(Taulukko!F62:F64)-SUM(Taulukko!F50:F52))/SUM(Taulukko!F50:F52)</f>
        <v>5.125589531309676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2.1807949349279094</v>
      </c>
      <c r="H53" s="70">
        <f>100*(SUM(Taulukko!J62:J64)-SUM(Taulukko!J50:J52))/SUM(Taulukko!J50:J52)</f>
        <v>4.693140794223827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9.834805993084888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6.1275221175291135</v>
      </c>
      <c r="N53" s="70">
        <f>100*(SUM(Taulukko!R62:R64)-SUM(Taulukko!R50:R52))/SUM(Taulukko!R50:R52)</f>
        <v>6.41160427459768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4.989143843343148</v>
      </c>
      <c r="Q53" s="70">
        <f>100*(SUM(Taulukko!V62:V64)-SUM(Taulukko!V50:V52))/SUM(Taulukko!V50:V52)</f>
        <v>5.308357629799246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3.0967026873341474</v>
      </c>
      <c r="T53" s="70">
        <f>100*(SUM(Taulukko!Z62:Z64)-SUM(Taulukko!Z50:Z52))/SUM(Taulukko!Z50:Z52)</f>
        <v>3.562503490501956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6.144906450699792</v>
      </c>
      <c r="W53" s="70">
        <f>100*(SUM(Taulukko!AD62:AD64)-SUM(Taulukko!AD50:AD52))/SUM(Taulukko!AD50:AD52)</f>
        <v>6.520633127098207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8.675821154515745</v>
      </c>
      <c r="Z53" s="70">
        <f>100*(SUM(Taulukko!AH62:AH64)-SUM(Taulukko!AH50:AH52))/SUM(Taulukko!AH50:AH52)</f>
        <v>9.202634039359653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6.0840707964601775</v>
      </c>
      <c r="AC53" s="70">
        <f>100*(SUM(Taulukko!AL62:AL64)-SUM(Taulukko!AL50:AL52))/SUM(Taulukko!AL50:AL52)</f>
        <v>6.266126059712495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5.68535001760484</v>
      </c>
      <c r="E54" s="70">
        <f>100*(SUM(Taulukko!F63:F65)-SUM(Taulukko!F51:F53))/SUM(Taulukko!F51:F53)</f>
        <v>5.492084235113306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5.422993492407809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12.436448963629257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6.441269728169879</v>
      </c>
      <c r="N54" s="70">
        <f>100*(SUM(Taulukko!R63:R65)-SUM(Taulukko!R51:R53))/SUM(Taulukko!R51:R53)</f>
        <v>6.431960703100582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10.645898358964098</v>
      </c>
      <c r="Q54" s="70">
        <f>100*(SUM(Taulukko!V63:V65)-SUM(Taulukko!V51:V53))/SUM(Taulukko!V51:V53)</f>
        <v>5.5243557021571945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3.5225445530106994</v>
      </c>
      <c r="T54" s="70">
        <f>100*(SUM(Taulukko!Z63:Z65)-SUM(Taulukko!Z51:Z53))/SUM(Taulukko!Z51:Z53)</f>
        <v>3.781646898122446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6.701588217844207</v>
      </c>
      <c r="W54" s="70">
        <f>100*(SUM(Taulukko!AD63:AD65)-SUM(Taulukko!AD51:AD53))/SUM(Taulukko!AD51:AD53)</f>
        <v>6.774778237437486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8.694866110015266</v>
      </c>
      <c r="Z54" s="70">
        <f>100*(SUM(Taulukko!AH63:AH65)-SUM(Taulukko!AH51:AH53))/SUM(Taulukko!AH51:AH53)</f>
        <v>9.253467099439366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7.153392330383494</v>
      </c>
      <c r="AC54" s="70">
        <f>100*(SUM(Taulukko!AL63:AL65)-SUM(Taulukko!AL51:AL53))/SUM(Taulukko!AL51:AL53)</f>
        <v>6.647080426000722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5.786172862112476</v>
      </c>
      <c r="E55" s="70">
        <f>100*(SUM(Taulukko!F64:F66)-SUM(Taulukko!F52:F54))/SUM(Taulukko!F52:F54)</f>
        <v>5.916620451338219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5.261261261261249</v>
      </c>
      <c r="H55" s="70">
        <f>100*(SUM(Taulukko!J64:J66)-SUM(Taulukko!J52:J54))/SUM(Taulukko!J52:J54)</f>
        <v>5.102407473948993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12.4468496327793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6.496761120586176</v>
      </c>
      <c r="N55" s="70">
        <f>100*(SUM(Taulukko!R64:R66)-SUM(Taulukko!R52:R54))/SUM(Taulukko!R52:R54)</f>
        <v>6.4998610615763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10.259364681442287</v>
      </c>
      <c r="Q55" s="70">
        <f>100*(SUM(Taulukko!V64:V66)-SUM(Taulukko!V52:V54))/SUM(Taulukko!V52:V54)</f>
        <v>5.727084026475906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4.091485717910212</v>
      </c>
      <c r="T55" s="70">
        <f>100*(SUM(Taulukko!Z64:Z66)-SUM(Taulukko!Z52:Z54))/SUM(Taulukko!Z52:Z54)</f>
        <v>4.04183594209391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7.278564993037938</v>
      </c>
      <c r="W55" s="70">
        <f>100*(SUM(Taulukko!AD64:AD66)-SUM(Taulukko!AD52:AD54))/SUM(Taulukko!AD52:AD54)</f>
        <v>7.1500379676690775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8.964266262023916</v>
      </c>
      <c r="Z55" s="70">
        <f>100*(SUM(Taulukko!AH64:AH66)-SUM(Taulukko!AH52:AH54))/SUM(Taulukko!AH52:AH54)</f>
        <v>9.37061529355561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6.91294806144844</v>
      </c>
      <c r="AC55" s="70">
        <f>100*(SUM(Taulukko!AL64:AL66)-SUM(Taulukko!AL52:AL54))/SUM(Taulukko!AL52:AL54)</f>
        <v>6.910420475319919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6.197200218067697</v>
      </c>
      <c r="E56" s="70">
        <f>100*(SUM(Taulukko!F65:F67)-SUM(Taulukko!F53:F55))/SUM(Taulukko!F53:F55)</f>
        <v>6.329857097683175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5.132806891600845</v>
      </c>
      <c r="H56" s="70">
        <f>100*(SUM(Taulukko!J65:J67)-SUM(Taulukko!J53:J55))/SUM(Taulukko!J53:J55)</f>
        <v>5.229226361031506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11.890243902439043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6.711911793575242</v>
      </c>
      <c r="N56" s="70">
        <f>100*(SUM(Taulukko!R65:R67)-SUM(Taulukko!R53:R55))/SUM(Taulukko!R53:R55)</f>
        <v>6.539021313755329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10.117241376835189</v>
      </c>
      <c r="Q56" s="70">
        <f>100*(SUM(Taulukko!V65:V67)-SUM(Taulukko!V53:V55))/SUM(Taulukko!V53:V55)</f>
        <v>5.945606081070834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4.667747448984096</v>
      </c>
      <c r="T56" s="70">
        <f>100*(SUM(Taulukko!Z65:Z67)-SUM(Taulukko!Z53:Z55))/SUM(Taulukko!Z53:Z55)</f>
        <v>4.294234941716953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7.616296167900624</v>
      </c>
      <c r="W56" s="70">
        <f>100*(SUM(Taulukko!AD65:AD67)-SUM(Taulukko!AD53:AD55))/SUM(Taulukko!AD53:AD55)</f>
        <v>7.4191779948337855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9.615332250357651</v>
      </c>
      <c r="Z56" s="70">
        <f>100*(SUM(Taulukko!AH65:AH67)-SUM(Taulukko!AH53:AH55))/SUM(Taulukko!AH53:AH55)</f>
        <v>9.531168424350007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7.135056425191126</v>
      </c>
      <c r="AC56" s="70">
        <f>100*(SUM(Taulukko!AL65:AL67)-SUM(Taulukko!AL53:AL55))/SUM(Taulukko!AL53:AL55)</f>
        <v>7.132459970887906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7.333007354683247</v>
      </c>
      <c r="E57" s="70">
        <f>100*(SUM(Taulukko!F66:F68)-SUM(Taulukko!F54:F56))/SUM(Taulukko!F54:F56)</f>
        <v>6.625053798930149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7.257776188773691</v>
      </c>
      <c r="H57" s="70">
        <f>100*(SUM(Taulukko!J66:J68)-SUM(Taulukko!J54:J56))/SUM(Taulukko!J54:J56)</f>
        <v>5.351409204423831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12.949640287769757</v>
      </c>
      <c r="K57" s="70">
        <f>100*(SUM(Taulukko!N66:N68)-SUM(Taulukko!N54:N56))/SUM(Taulukko!N54:N56)</f>
        <v>12.291981845688351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6.568941227106567</v>
      </c>
      <c r="N57" s="70">
        <f>100*(SUM(Taulukko!R66:R68)-SUM(Taulukko!R54:R56))/SUM(Taulukko!R54:R56)</f>
        <v>6.5103551580332555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5.626418669151016</v>
      </c>
      <c r="Q57" s="70">
        <f>100*(SUM(Taulukko!V66:V68)-SUM(Taulukko!V54:V56))/SUM(Taulukko!V54:V56)</f>
        <v>6.23742700917741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4.939999008858063</v>
      </c>
      <c r="T57" s="70">
        <f>100*(SUM(Taulukko!Z66:Z68)-SUM(Taulukko!Z54:Z56))/SUM(Taulukko!Z54:Z56)</f>
        <v>4.494460389621549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7.712874647104283</v>
      </c>
      <c r="W57" s="70">
        <f>100*(SUM(Taulukko!AD66:AD68)-SUM(Taulukko!AD54:AD56))/SUM(Taulukko!AD54:AD56)</f>
        <v>7.465100283062249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9.999843929527477</v>
      </c>
      <c r="Z57" s="70">
        <f>100*(SUM(Taulukko!AH66:AH68)-SUM(Taulukko!AH54:AH56))/SUM(Taulukko!AH54:AH56)</f>
        <v>9.694891255810441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7.474600870827295</v>
      </c>
      <c r="AC57" s="70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6.723248780720637</v>
      </c>
      <c r="E58" s="70">
        <f>100*(SUM(Taulukko!F67:F69)-SUM(Taulukko!F55:F57))/SUM(Taulukko!F55:F57)</f>
        <v>6.730455877979956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7.363927427961576</v>
      </c>
      <c r="H58" s="70">
        <f>100*(SUM(Taulukko!J67:J69)-SUM(Taulukko!J55:J57))/SUM(Taulukko!J55:J57)</f>
        <v>5.581230003554941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11.720791340052273</v>
      </c>
      <c r="K58" s="70">
        <f>100*(SUM(Taulukko!N67:N69)-SUM(Taulukko!N55:N57))/SUM(Taulukko!N55:N57)</f>
        <v>12.289246908954668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6.549702116682425</v>
      </c>
      <c r="N58" s="70">
        <f>100*(SUM(Taulukko!R67:R69)-SUM(Taulukko!R55:R57))/SUM(Taulukko!R55:R57)</f>
        <v>6.40812738106868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7.047993065353427</v>
      </c>
      <c r="Q58" s="70">
        <f>100*(SUM(Taulukko!V67:V69)-SUM(Taulukko!V55:V57))/SUM(Taulukko!V55:V57)</f>
        <v>6.579088585403876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4.85601963333668</v>
      </c>
      <c r="T58" s="70">
        <f>100*(SUM(Taulukko!Z67:Z69)-SUM(Taulukko!Z55:Z57))/SUM(Taulukko!Z55:Z57)</f>
        <v>4.6297260520023675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7.183791622942224</v>
      </c>
      <c r="W58" s="70">
        <f>100*(SUM(Taulukko!AD67:AD69)-SUM(Taulukko!AD55:AD57))/SUM(Taulukko!AD55:AD57)</f>
        <v>7.358860271238351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10.014097782395284</v>
      </c>
      <c r="Z58" s="70">
        <f>100*(SUM(Taulukko!AH67:AH69)-SUM(Taulukko!AH55:AH57))/SUM(Taulukko!AH55:AH57)</f>
        <v>9.837285718486282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7.717273710782537</v>
      </c>
      <c r="AC58" s="70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6.654733950644641</v>
      </c>
      <c r="E59" s="70">
        <f>100*(SUM(Taulukko!F68:F70)-SUM(Taulukko!F56:F58))/SUM(Taulukko!F56:F58)</f>
        <v>6.729735517873246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5.8427762039660065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11.994058670627581</v>
      </c>
      <c r="K59" s="70">
        <f>100*(SUM(Taulukko!N68:N70)-SUM(Taulukko!N56:N58))/SUM(Taulukko!N56:N58)</f>
        <v>12.24944320712695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6.275415501633195</v>
      </c>
      <c r="N59" s="70">
        <f>100*(SUM(Taulukko!R68:R70)-SUM(Taulukko!R56:R58))/SUM(Taulukko!R56:R58)</f>
        <v>6.242616357033245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6.940889686125645</v>
      </c>
      <c r="Q59" s="70">
        <f>100*(SUM(Taulukko!V68:V70)-SUM(Taulukko!V56:V58))/SUM(Taulukko!V56:V58)</f>
        <v>6.896675199691765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4.667788818301929</v>
      </c>
      <c r="T59" s="70">
        <f>100*(SUM(Taulukko!Z68:Z70)-SUM(Taulukko!Z56:Z58))/SUM(Taulukko!Z56:Z58)</f>
        <v>4.7235427545964646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7.293313330582793</v>
      </c>
      <c r="W59" s="70">
        <f>100*(SUM(Taulukko!AD68:AD70)-SUM(Taulukko!AD56:AD58))/SUM(Taulukko!AD56:AD58)</f>
        <v>7.272096888049618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9.911227866721008</v>
      </c>
      <c r="Z59" s="70">
        <f>100*(SUM(Taulukko!AH68:AH70)-SUM(Taulukko!AH56:AH58))/SUM(Taulukko!AH56:AH58)</f>
        <v>9.965016853194806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7.777777777777774</v>
      </c>
      <c r="AC59" s="70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6.356392528577386</v>
      </c>
      <c r="E60" s="70">
        <f>100*(SUM(Taulukko!F69:F71)-SUM(Taulukko!F57:F59))/SUM(Taulukko!F57:F59)</f>
        <v>6.778871763755475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6.139731827805234</v>
      </c>
      <c r="H60" s="70">
        <f>100*(SUM(Taulukko!J69:J71)-SUM(Taulukko!J57:J59))/SUM(Taulukko!J57:J59)</f>
        <v>6.13756613756613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11.662987490802056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5.910014979858014</v>
      </c>
      <c r="N60" s="70">
        <f>100*(SUM(Taulukko!R69:R71)-SUM(Taulukko!R57:R59))/SUM(Taulukko!R57:R59)</f>
        <v>6.070003590845777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7.678050507782015</v>
      </c>
      <c r="Q60" s="70">
        <f>100*(SUM(Taulukko!V69:V71)-SUM(Taulukko!V57:V59))/SUM(Taulukko!V57:V59)</f>
        <v>7.1557753991409845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4.691325312319765</v>
      </c>
      <c r="T60" s="70">
        <f>100*(SUM(Taulukko!Z69:Z71)-SUM(Taulukko!Z57:Z59))/SUM(Taulukko!Z57:Z59)</f>
        <v>4.809121082086973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7.178643856781524</v>
      </c>
      <c r="W60" s="70">
        <f>100*(SUM(Taulukko!AD69:AD71)-SUM(Taulukko!AD57:AD59))/SUM(Taulukko!AD57:AD59)</f>
        <v>7.235068234685673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9.820583377606317</v>
      </c>
      <c r="Z60" s="70">
        <f>100*(SUM(Taulukko!AH69:AH71)-SUM(Taulukko!AH57:AH59))/SUM(Taulukko!AH57:AH59)</f>
        <v>10.10114651055943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8.19964349376114</v>
      </c>
      <c r="AC60" s="70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7.0466489610119</v>
      </c>
      <c r="E61" s="70">
        <f>100*(SUM(Taulukko!F70:F72)-SUM(Taulukko!F58:F60))/SUM(Taulukko!F58:F60)</f>
        <v>6.952175953375835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6.753429475905729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12.641993404177356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5.800643759976976</v>
      </c>
      <c r="N61" s="70">
        <f>100*(SUM(Taulukko!R70:R72)-SUM(Taulukko!R58:R60))/SUM(Taulukko!R58:R60)</f>
        <v>5.977737119233531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7.338423134337662</v>
      </c>
      <c r="Q61" s="70">
        <f>100*(SUM(Taulukko!V70:V72)-SUM(Taulukko!V58:V60))/SUM(Taulukko!V58:V60)</f>
        <v>7.35505544405062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4.689261628912318</v>
      </c>
      <c r="T61" s="70">
        <f>100*(SUM(Taulukko!Z70:Z72)-SUM(Taulukko!Z58:Z60))/SUM(Taulukko!Z58:Z60)</f>
        <v>4.907100168071997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7.304076978303358</v>
      </c>
      <c r="W61" s="70">
        <f>100*(SUM(Taulukko!AD70:AD72)-SUM(Taulukko!AD58:AD60))/SUM(Taulukko!AD58:AD60)</f>
        <v>7.185772735792006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9.983231384988516</v>
      </c>
      <c r="Z61" s="70">
        <f>100*(SUM(Taulukko!AH70:AH72)-SUM(Taulukko!AH58:AH60))/SUM(Taulukko!AH58:AH60)</f>
        <v>10.265062388655862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8.29199149539335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7.340650135749889</v>
      </c>
      <c r="E62" s="70">
        <f>100*(SUM(Taulukko!F71:F73)-SUM(Taulukko!F59:F61))/SUM(Taulukko!F59:F61)</f>
        <v>7.213779610755112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12.518142235123365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5.777873444001404</v>
      </c>
      <c r="N62" s="70">
        <f>100*(SUM(Taulukko!R71:R73)-SUM(Taulukko!R59:R61))/SUM(Taulukko!R59:R61)</f>
        <v>6.014336698305102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7.95186627177294</v>
      </c>
      <c r="Q62" s="70">
        <f>100*(SUM(Taulukko!V71:V73)-SUM(Taulukko!V59:V61))/SUM(Taulukko!V59:V61)</f>
        <v>7.499109337861377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4.918541612062187</v>
      </c>
      <c r="T62" s="70">
        <f>100*(SUM(Taulukko!Z71:Z73)-SUM(Taulukko!Z59:Z61))/SUM(Taulukko!Z59:Z61)</f>
        <v>5.024580727357739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7.120129751281882</v>
      </c>
      <c r="W62" s="70">
        <f>100*(SUM(Taulukko!AD71:AD73)-SUM(Taulukko!AD59:AD61))/SUM(Taulukko!AD59:AD61)</f>
        <v>7.063985439070067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10.332890107601122</v>
      </c>
      <c r="Z62" s="70">
        <f>100*(SUM(Taulukko!AH71:AH73)-SUM(Taulukko!AH59:AH61))/SUM(Taulukko!AH59:AH61)</f>
        <v>10.458171168741083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8.965760677726806</v>
      </c>
      <c r="AC62" s="70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7.155660254348524</v>
      </c>
      <c r="E63" s="70">
        <f>100*(SUM(Taulukko!F72:F74)-SUM(Taulukko!F60:F62))/SUM(Taulukko!F60:F62)</f>
        <v>7.526746837489614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6.729428172942821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12.571839080459771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6.113810188080234</v>
      </c>
      <c r="N63" s="70">
        <f>100*(SUM(Taulukko!R72:R74)-SUM(Taulukko!R60:R62))/SUM(Taulukko!R60:R62)</f>
        <v>6.1728642958604505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9.209906579786342</v>
      </c>
      <c r="Q63" s="70">
        <f>100*(SUM(Taulukko!V72:V74)-SUM(Taulukko!V60:V62))/SUM(Taulukko!V60:V62)</f>
        <v>7.514783295934056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4.923562478797883</v>
      </c>
      <c r="T63" s="70">
        <f>100*(SUM(Taulukko!Z72:Z74)-SUM(Taulukko!Z60:Z62))/SUM(Taulukko!Z60:Z62)</f>
        <v>5.16119429765868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6.893513633848925</v>
      </c>
      <c r="W63" s="70">
        <f>100*(SUM(Taulukko!AD72:AD74)-SUM(Taulukko!AD60:AD62))/SUM(Taulukko!AD60:AD62)</f>
        <v>6.863668233200315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10.489395637341351</v>
      </c>
      <c r="Z63" s="70">
        <f>100*(SUM(Taulukko!AH72:AH74)-SUM(Taulukko!AH60:AH62))/SUM(Taulukko!AH60:AH62)</f>
        <v>10.672087976552055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9.103690685412998</v>
      </c>
      <c r="AC63" s="70">
        <f>100*(SUM(Taulukko!AL72:AL74)-SUM(Taulukko!AL60:AL62))/SUM(Taulukko!AL60:AL62)</f>
        <v>9.164325842696616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7.983016619272278</v>
      </c>
      <c r="E64" s="70">
        <f>100*(SUM(Taulukko!F73:F75)-SUM(Taulukko!F61:F63))/SUM(Taulukko!F61:F63)</f>
        <v>7.861859392968087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6.766134628730049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12.22104144527099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6.519840251497179</v>
      </c>
      <c r="N64" s="70">
        <f>100*(SUM(Taulukko!R73:R75)-SUM(Taulukko!R61:R63))/SUM(Taulukko!R61:R63)</f>
        <v>6.365881803577969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8.220350498253858</v>
      </c>
      <c r="Q64" s="70">
        <f>100*(SUM(Taulukko!V73:V75)-SUM(Taulukko!V61:V63))/SUM(Taulukko!V61:V63)</f>
        <v>7.307797651800249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5.365801150730316</v>
      </c>
      <c r="T64" s="70">
        <f>100*(SUM(Taulukko!Z73:Z75)-SUM(Taulukko!Z61:Z63))/SUM(Taulukko!Z61:Z63)</f>
        <v>5.310088898282685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6.670177115578055</v>
      </c>
      <c r="W64" s="70">
        <f>100*(SUM(Taulukko!AD73:AD75)-SUM(Taulukko!AD61:AD63))/SUM(Taulukko!AD61:AD63)</f>
        <v>6.61081658861221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11.302213989977574</v>
      </c>
      <c r="Z64" s="70">
        <f>100*(SUM(Taulukko!AH73:AH75)-SUM(Taulukko!AH61:AH63))/SUM(Taulukko!AH61:AH63)</f>
        <v>10.886701135851316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9.733893557422952</v>
      </c>
      <c r="AC64" s="70">
        <f>100*(SUM(Taulukko!AL73:AL75)-SUM(Taulukko!AL61:AL63))/SUM(Taulukko!AL61:AL63)</f>
        <v>9.462290502793305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8.481682920060392</v>
      </c>
      <c r="E65" s="70">
        <f>100*(SUM(Taulukko!F74:F76)-SUM(Taulukko!F62:F64))/SUM(Taulukko!F62:F64)</f>
        <v>8.121547323557866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6.712564543889845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6.83749364025681</v>
      </c>
      <c r="N65" s="70">
        <f>100*(SUM(Taulukko!R74:R76)-SUM(Taulukko!R62:R64))/SUM(Taulukko!R62:R64)</f>
        <v>6.4497303457959045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13.643848309275839</v>
      </c>
      <c r="Q65" s="70">
        <f>100*(SUM(Taulukko!V74:V76)-SUM(Taulukko!V62:V64))/SUM(Taulukko!V62:V64)</f>
        <v>6.914382416847724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5.876500055942547</v>
      </c>
      <c r="T65" s="70">
        <f>100*(SUM(Taulukko!Z74:Z76)-SUM(Taulukko!Z62:Z64))/SUM(Taulukko!Z62:Z64)</f>
        <v>5.436614920749663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6.440790846322737</v>
      </c>
      <c r="W65" s="70">
        <f>100*(SUM(Taulukko!AD74:AD76)-SUM(Taulukko!AD62:AD64))/SUM(Taulukko!AD62:AD64)</f>
        <v>6.264621657709732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11.45010422491713</v>
      </c>
      <c r="Z65" s="70">
        <f>100*(SUM(Taulukko!AH74:AH76)-SUM(Taulukko!AH62:AH64))/SUM(Taulukko!AH62:AH64)</f>
        <v>11.068529640891615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10.149461244351771</v>
      </c>
      <c r="AC65" s="70">
        <f>100*(SUM(Taulukko!AL74:AL76)-SUM(Taulukko!AL62:AL64))/SUM(Taulukko!AL62:AL64)</f>
        <v>9.642733263961155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8.347608990270599</v>
      </c>
      <c r="E66" s="70">
        <f>100*(SUM(Taulukko!F75:F77)-SUM(Taulukko!F63:F65))/SUM(Taulukko!F63:F65)</f>
        <v>8.185876976916624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7.1673525377229</v>
      </c>
      <c r="H66" s="70">
        <f>100*(SUM(Taulukko!J75:J77)-SUM(Taulukko!J63:J65))/SUM(Taulukko!J63:J65)</f>
        <v>7.037418468932372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12.10434782608694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6.423410814270472</v>
      </c>
      <c r="N66" s="70">
        <f>100*(SUM(Taulukko!R75:R77)-SUM(Taulukko!R63:R65))/SUM(Taulukko!R63:R65)</f>
        <v>6.362983424659979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11.631060571583856</v>
      </c>
      <c r="Q66" s="70">
        <f>100*(SUM(Taulukko!V75:V77)-SUM(Taulukko!V63:V65))/SUM(Taulukko!V63:V65)</f>
        <v>6.446640329866687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5.773234556400925</v>
      </c>
      <c r="T66" s="70">
        <f>100*(SUM(Taulukko!Z75:Z77)-SUM(Taulukko!Z63:Z65))/SUM(Taulukko!Z63:Z65)</f>
        <v>5.505953089127383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5.660394134085466</v>
      </c>
      <c r="W66" s="70">
        <f>100*(SUM(Taulukko!AD75:AD77)-SUM(Taulukko!AD63:AD65))/SUM(Taulukko!AD63:AD65)</f>
        <v>5.86084822537586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11.445782086599065</v>
      </c>
      <c r="Z66" s="70">
        <f>100*(SUM(Taulukko!AH75:AH77)-SUM(Taulukko!AH63:AH65))/SUM(Taulukko!AH63:AH65)</f>
        <v>11.2049467664441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9.979353062629043</v>
      </c>
      <c r="AC66" s="70">
        <f>100*(SUM(Taulukko!AL75:AL77)-SUM(Taulukko!AL63:AL65))/SUM(Taulukko!AL63:AL65)</f>
        <v>9.641873278236934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8.30610540504902</v>
      </c>
      <c r="E67" s="70">
        <f>100*(SUM(Taulukko!F76:F78)-SUM(Taulukko!F64:F66))/SUM(Taulukko!F64:F66)</f>
        <v>8.012712307561818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7.531667237247538</v>
      </c>
      <c r="H67" s="70">
        <f>100*(SUM(Taulukko!J76:J78)-SUM(Taulukko!J64:J66))/SUM(Taulukko!J64:J66)</f>
        <v>7.076923076923074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10.931591612237865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6.217156961019671</v>
      </c>
      <c r="N67" s="70">
        <f>100*(SUM(Taulukko!R76:R78)-SUM(Taulukko!R64:R66))/SUM(Taulukko!R64:R66)</f>
        <v>6.181235582098946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14.05079810605564</v>
      </c>
      <c r="Q67" s="70">
        <f>100*(SUM(Taulukko!V76:V78)-SUM(Taulukko!V64:V66))/SUM(Taulukko!V64:V66)</f>
        <v>5.9901887944983025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5.600033040739979</v>
      </c>
      <c r="T67" s="70">
        <f>100*(SUM(Taulukko!Z76:Z78)-SUM(Taulukko!Z64:Z66))/SUM(Taulukko!Z64:Z66)</f>
        <v>5.523622969261232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5.483634201784933</v>
      </c>
      <c r="W67" s="70">
        <f>100*(SUM(Taulukko!AD76:AD78)-SUM(Taulukko!AD64:AD66))/SUM(Taulukko!AD64:AD66)</f>
        <v>5.544089412822562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11.593574197161656</v>
      </c>
      <c r="Z67" s="70">
        <f>100*(SUM(Taulukko!AH76:AH78)-SUM(Taulukko!AH64:AH66))/SUM(Taulukko!AH64:AH66)</f>
        <v>11.3031785210489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10.023947998631545</v>
      </c>
      <c r="AC67" s="70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7.665149965172396</v>
      </c>
      <c r="E68" s="70">
        <f>100*(SUM(Taulukko!F77:F79)-SUM(Taulukko!F65:F67))/SUM(Taulukko!F65:F67)</f>
        <v>7.683027008299936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7.408671901672942</v>
      </c>
      <c r="H68" s="70">
        <f>100*(SUM(Taulukko!J77:J79)-SUM(Taulukko!J65:J67))/SUM(Taulukko!J65:J67)</f>
        <v>6.977535738597667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10.28610354223433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5.3847543036120165</v>
      </c>
      <c r="N68" s="70">
        <f>100*(SUM(Taulukko!R77:R79)-SUM(Taulukko!R65:R67))/SUM(Taulukko!R65:R67)</f>
        <v>6.0039694104440375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9.186819633661434</v>
      </c>
      <c r="Q68" s="70">
        <f>100*(SUM(Taulukko!V77:V79)-SUM(Taulukko!V65:V67))/SUM(Taulukko!V65:V67)</f>
        <v>5.590739629106589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5.196419658244989</v>
      </c>
      <c r="T68" s="70">
        <f>100*(SUM(Taulukko!Z77:Z79)-SUM(Taulukko!Z65:Z67))/SUM(Taulukko!Z65:Z67)</f>
        <v>5.527854890440131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5.2379745743522115</v>
      </c>
      <c r="W68" s="70">
        <f>100*(SUM(Taulukko!AD77:AD79)-SUM(Taulukko!AD65:AD67))/SUM(Taulukko!AD65:AD67)</f>
        <v>5.361564045307656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11.323150237472081</v>
      </c>
      <c r="Z68" s="70">
        <f>100*(SUM(Taulukko!AH77:AH79)-SUM(Taulukko!AH65:AH67))/SUM(Taulukko!AH65:AH67)</f>
        <v>11.373837986833458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9.242269792728505</v>
      </c>
      <c r="AC68" s="70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7.103943190997729</v>
      </c>
      <c r="E69" s="70">
        <f>100*(SUM(Taulukko!F78:F80)-SUM(Taulukko!F66:F68))/SUM(Taulukko!F66:F68)</f>
        <v>7.338488126118783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5.26666666666667</v>
      </c>
      <c r="H69" s="70">
        <f>100*(SUM(Taulukko!J78:J80)-SUM(Taulukko!J66:J68))/SUM(Taulukko!J66:J68)</f>
        <v>6.772773450728054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8.481394569225635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5.380263377699237</v>
      </c>
      <c r="N69" s="70">
        <f>100*(SUM(Taulukko!R78:R80)-SUM(Taulukko!R66:R68))/SUM(Taulukko!R66:R68)</f>
        <v>5.887337863955832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9.907676390231606</v>
      </c>
      <c r="Q69" s="70">
        <f>100*(SUM(Taulukko!V78:V80)-SUM(Taulukko!V66:V68))/SUM(Taulukko!V66:V68)</f>
        <v>5.327804158263044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5.3451789094621125</v>
      </c>
      <c r="T69" s="70">
        <f>100*(SUM(Taulukko!Z78:Z80)-SUM(Taulukko!Z66:Z68))/SUM(Taulukko!Z66:Z68)</f>
        <v>5.5539418544354975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5.199052682312734</v>
      </c>
      <c r="W69" s="70">
        <f>100*(SUM(Taulukko!AD78:AD80)-SUM(Taulukko!AD66:AD68))/SUM(Taulukko!AD66:AD68)</f>
        <v>5.305690054363829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11.888837128069527</v>
      </c>
      <c r="Z69" s="70">
        <f>100*(SUM(Taulukko!AH78:AH80)-SUM(Taulukko!AH66:AH68))/SUM(Taulukko!AH66:AH68)</f>
        <v>11.41958889831011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9.14922349763674</v>
      </c>
      <c r="AC69" s="70">
        <f>100*(SUM(Taulukko!AL78:AL80)-SUM(Taulukko!AL66:AL68))/SUM(Taulukko!AL66:AL68)</f>
        <v>9.106239460370995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6.849537255666274</v>
      </c>
      <c r="E70" s="70">
        <f>100*(SUM(Taulukko!F79:F81)-SUM(Taulukko!F67:F69))/SUM(Taulukko!F67:F69)</f>
        <v>7.0581475369309965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4.804506295559973</v>
      </c>
      <c r="H70" s="70">
        <f>100*(SUM(Taulukko!J79:J81)-SUM(Taulukko!J67:J69))/SUM(Taulukko!J67:J69)</f>
        <v>6.397306397306397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8.65352489141331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5.20830936452564</v>
      </c>
      <c r="N70" s="70">
        <f>100*(SUM(Taulukko!R79:R81)-SUM(Taulukko!R67:R69))/SUM(Taulukko!R67:R69)</f>
        <v>5.853133371723293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9.047553260397864</v>
      </c>
      <c r="Q70" s="70">
        <f>100*(SUM(Taulukko!V79:V81)-SUM(Taulukko!V67:V69))/SUM(Taulukko!V67:V69)</f>
        <v>5.256865266389657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5.3857108077732265</v>
      </c>
      <c r="T70" s="70">
        <f>100*(SUM(Taulukko!Z79:Z81)-SUM(Taulukko!Z67:Z69))/SUM(Taulukko!Z67:Z69)</f>
        <v>5.609854501683969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5.314071929070017</v>
      </c>
      <c r="W70" s="70">
        <f>100*(SUM(Taulukko!AD79:AD81)-SUM(Taulukko!AD67:AD69))/SUM(Taulukko!AD67:AD69)</f>
        <v>5.370640401194443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11.235548130206547</v>
      </c>
      <c r="Z70" s="70">
        <f>100*(SUM(Taulukko!AH79:AH81)-SUM(Taulukko!AH67:AH69))/SUM(Taulukko!AH67:AH69)</f>
        <v>11.439532988774795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8.670907264814208</v>
      </c>
      <c r="AC70" s="70">
        <f>100*(SUM(Taulukko!AL79:AL81)-SUM(Taulukko!AL67:AL69))/SUM(Taulukko!AL67:AL69)</f>
        <v>8.838299296953478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7.2230179487094315</v>
      </c>
      <c r="E71" s="70">
        <f>100*(SUM(Taulukko!F80:F82)-SUM(Taulukko!F68:F70))/SUM(Taulukko!F68:F70)</f>
        <v>6.809301874387699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4.274909569220651</v>
      </c>
      <c r="H71" s="70">
        <f>100*(SUM(Taulukko!J80:J82)-SUM(Taulukko!J68:J70))/SUM(Taulukko!J68:J70)</f>
        <v>5.888256942121119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8.289124668435013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5.8706074268001425</v>
      </c>
      <c r="N71" s="70">
        <f>100*(SUM(Taulukko!R80:R82)-SUM(Taulukko!R68:R70))/SUM(Taulukko!R68:R70)</f>
        <v>5.901068830959077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8.721262375922638</v>
      </c>
      <c r="Q71" s="70">
        <f>100*(SUM(Taulukko!V80:V82)-SUM(Taulukko!V68:V70))/SUM(Taulukko!V68:V70)</f>
        <v>5.282551290816512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5.7117014059777285</v>
      </c>
      <c r="T71" s="70">
        <f>100*(SUM(Taulukko!Z80:Z82)-SUM(Taulukko!Z68:Z70))/SUM(Taulukko!Z68:Z70)</f>
        <v>5.681549068286615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5.513948057800997</v>
      </c>
      <c r="W71" s="70">
        <f>100*(SUM(Taulukko!AD80:AD82)-SUM(Taulukko!AD68:AD70))/SUM(Taulukko!AD68:AD70)</f>
        <v>5.500680830829755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11.515531410597575</v>
      </c>
      <c r="Z71" s="70">
        <f>100*(SUM(Taulukko!AH80:AH82)-SUM(Taulukko!AH68:AH70))/SUM(Taulukko!AH68:AH70)</f>
        <v>11.450250506469915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9.012304622547397</v>
      </c>
      <c r="AC71" s="70">
        <f>100*(SUM(Taulukko!AL80:AL82)-SUM(Taulukko!AL68:AL70))/SUM(Taulukko!AL68:AL70)</f>
        <v>8.53820598006646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6.386566848314911</v>
      </c>
      <c r="E72" s="70">
        <f>100*(SUM(Taulukko!F81:F83)-SUM(Taulukko!F69:F71))/SUM(Taulukko!F69:F71)</f>
        <v>6.518658010803309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5.28590425531916</v>
      </c>
      <c r="H72" s="70">
        <f>100*(SUM(Taulukko!J81:J83)-SUM(Taulukko!J69:J71))/SUM(Taulukko!J69:J71)</f>
        <v>5.284147557328028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7.907742998352553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6.022018615859223</v>
      </c>
      <c r="N72" s="70">
        <f>100*(SUM(Taulukko!R81:R83)-SUM(Taulukko!R69:R71))/SUM(Taulukko!R69:R71)</f>
        <v>5.985426098006508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8.246471989196772</v>
      </c>
      <c r="Q72" s="70">
        <f>100*(SUM(Taulukko!V81:V83)-SUM(Taulukko!V69:V71))/SUM(Taulukko!V69:V71)</f>
        <v>5.253950376210437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5.742046836126571</v>
      </c>
      <c r="T72" s="70">
        <f>100*(SUM(Taulukko!Z81:Z83)-SUM(Taulukko!Z69:Z71))/SUM(Taulukko!Z69:Z71)</f>
        <v>5.749152003391965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5.694499388055171</v>
      </c>
      <c r="W72" s="70">
        <f>100*(SUM(Taulukko!AD81:AD83)-SUM(Taulukko!AD69:AD71))/SUM(Taulukko!AD69:AD71)</f>
        <v>5.622960865172838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11.010879002341548</v>
      </c>
      <c r="Z72" s="70">
        <f>100*(SUM(Taulukko!AH81:AH83)-SUM(Taulukko!AH69:AH71))/SUM(Taulukko!AH69:AH71)</f>
        <v>11.470784569701706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8.270181219110386</v>
      </c>
      <c r="AC72" s="70">
        <f>100*(SUM(Taulukko!AL81:AL83)-SUM(Taulukko!AL69:AL71))/SUM(Taulukko!AL69:AL71)</f>
        <v>8.108108108108116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6.179551957843696</v>
      </c>
      <c r="E73" s="70">
        <f>100*(SUM(Taulukko!F82:F84)-SUM(Taulukko!F70:F72))/SUM(Taulukko!F70:F72)</f>
        <v>6.169413372043387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4.448105436573312</v>
      </c>
      <c r="H73" s="70">
        <f>100*(SUM(Taulukko!J82:J84)-SUM(Taulukko!J70:J72))/SUM(Taulukko!J70:J72)</f>
        <v>4.655001650709813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6.186886175805183</v>
      </c>
      <c r="N73" s="70">
        <f>100*(SUM(Taulukko!R82:R84)-SUM(Taulukko!R70:R72))/SUM(Taulukko!R70:R72)</f>
        <v>6.034607730729178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6.948669929475981</v>
      </c>
      <c r="Q73" s="70">
        <f>100*(SUM(Taulukko!V82:V84)-SUM(Taulukko!V70:V72))/SUM(Taulukko!V70:V72)</f>
        <v>5.112174812379016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6.1207298098173375</v>
      </c>
      <c r="T73" s="70">
        <f>100*(SUM(Taulukko!Z82:Z84)-SUM(Taulukko!Z70:Z72))/SUM(Taulukko!Z70:Z72)</f>
        <v>5.790925043870658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5.796221233446423</v>
      </c>
      <c r="W73" s="70">
        <f>100*(SUM(Taulukko!AD82:AD84)-SUM(Taulukko!AD70:AD72))/SUM(Taulukko!AD70:AD72)</f>
        <v>5.66378863811072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11.669413934359335</v>
      </c>
      <c r="Z73" s="70">
        <f>100*(SUM(Taulukko!AH82:AH84)-SUM(Taulukko!AH70:AH72))/SUM(Taulukko!AH70:AH72)</f>
        <v>11.505166063687618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7.551487414187651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5.85011287860005</v>
      </c>
      <c r="E74" s="70">
        <f>100*(SUM(Taulukko!F83:F85)-SUM(Taulukko!F71:F73))/SUM(Taulukko!F71:F73)</f>
        <v>5.751132343919269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3.9973787680209467</v>
      </c>
      <c r="H74" s="70">
        <f>100*(SUM(Taulukko!J83:J85)-SUM(Taulukko!J71:J73))/SUM(Taulukko!J71:J73)</f>
        <v>4.035433070866145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5.8690744920993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6.175639439282407</v>
      </c>
      <c r="N74" s="70">
        <f>100*(SUM(Taulukko!R83:R85)-SUM(Taulukko!R71:R73))/SUM(Taulukko!R71:R73)</f>
        <v>5.991875756115297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6.382789200031664</v>
      </c>
      <c r="Q74" s="70">
        <f>100*(SUM(Taulukko!V83:V85)-SUM(Taulukko!V71:V73))/SUM(Taulukko!V71:V73)</f>
        <v>4.8765366960375705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6.013950155476518</v>
      </c>
      <c r="T74" s="70">
        <f>100*(SUM(Taulukko!Z83:Z85)-SUM(Taulukko!Z71:Z73))/SUM(Taulukko!Z71:Z73)</f>
        <v>5.784684297118991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5.656136846048196</v>
      </c>
      <c r="W74" s="70">
        <f>100*(SUM(Taulukko!AD83:AD85)-SUM(Taulukko!AD71:AD73))/SUM(Taulukko!AD71:AD73)</f>
        <v>5.589227580180486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11.785128936215614</v>
      </c>
      <c r="Z74" s="70">
        <f>100*(SUM(Taulukko!AH83:AH85)-SUM(Taulukko!AH71:AH73))/SUM(Taulukko!AH71:AH73)</f>
        <v>11.529094068776612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6.867508908325232</v>
      </c>
      <c r="AC74" s="70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5.470557504291358</v>
      </c>
      <c r="E75" s="70">
        <f>100*(SUM(Taulukko!F84:F86)-SUM(Taulukko!F72:F74))/SUM(Taulukko!F72:F74)</f>
        <v>5.218284573606254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3.4955896765762784</v>
      </c>
      <c r="H75" s="70">
        <f>100*(SUM(Taulukko!J84:J86)-SUM(Taulukko!J72:J74))/SUM(Taulukko!J72:J74)</f>
        <v>3.4246575342465753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4.626675175494576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5.896932499331448</v>
      </c>
      <c r="N75" s="70">
        <f>100*(SUM(Taulukko!R84:R86)-SUM(Taulukko!R72:R74))/SUM(Taulukko!R72:R74)</f>
        <v>5.849745663232032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4.747980519099497</v>
      </c>
      <c r="Q75" s="70">
        <f>100*(SUM(Taulukko!V84:V86)-SUM(Taulukko!V72:V74))/SUM(Taulukko!V72:V74)</f>
        <v>4.606746366419783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5.888397298287859</v>
      </c>
      <c r="T75" s="70">
        <f>100*(SUM(Taulukko!Z84:Z86)-SUM(Taulukko!Z72:Z74))/SUM(Taulukko!Z72:Z74)</f>
        <v>5.728359711571788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5.3929549927745395</v>
      </c>
      <c r="W75" s="70">
        <f>100*(SUM(Taulukko!AD84:AD86)-SUM(Taulukko!AD72:AD74))/SUM(Taulukko!AD72:AD74)</f>
        <v>5.45712631685673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11.8263655293929</v>
      </c>
      <c r="Z75" s="70">
        <f>100*(SUM(Taulukko!AH84:AH86)-SUM(Taulukko!AH72:AH74))/SUM(Taulukko!AH72:AH74)</f>
        <v>11.517508482171436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6.314432989690729</v>
      </c>
      <c r="AC75" s="70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4.799569735947988</v>
      </c>
      <c r="E76" s="70">
        <f>100*(SUM(Taulukko!F85:F87)-SUM(Taulukko!F73:F75))/SUM(Taulukko!F73:F75)</f>
        <v>4.570408606300356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2.859928501787459</v>
      </c>
      <c r="H76" s="70">
        <f>100*(SUM(Taulukko!J85:J87)-SUM(Taulukko!J73:J75))/SUM(Taulukko!J73:J75)</f>
        <v>2.821011673151766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3.440656565656595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5.793967063004397</v>
      </c>
      <c r="N76" s="70">
        <f>100*(SUM(Taulukko!R85:R87)-SUM(Taulukko!R73:R75))/SUM(Taulukko!R73:R75)</f>
        <v>5.630309318461841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4.617602264611208</v>
      </c>
      <c r="Q76" s="70">
        <f>100*(SUM(Taulukko!V85:V87)-SUM(Taulukko!V73:V75))/SUM(Taulukko!V73:V75)</f>
        <v>4.376045806316685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5.623969052878844</v>
      </c>
      <c r="T76" s="70">
        <f>100*(SUM(Taulukko!Z85:Z87)-SUM(Taulukko!Z73:Z75))/SUM(Taulukko!Z73:Z75)</f>
        <v>5.638558449542808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5.328778988362328</v>
      </c>
      <c r="W76" s="70">
        <f>100*(SUM(Taulukko!AD85:AD87)-SUM(Taulukko!AD73:AD75))/SUM(Taulukko!AD73:AD75)</f>
        <v>5.349546251115643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11.699898228671621</v>
      </c>
      <c r="Z76" s="70">
        <f>100*(SUM(Taulukko!AH85:AH87)-SUM(Taulukko!AH73:AH75))/SUM(Taulukko!AH73:AH75)</f>
        <v>11.467236693127644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5.647734524569255</v>
      </c>
      <c r="AC76" s="70">
        <f>100*(SUM(Taulukko!AL85:AL87)-SUM(Taulukko!AL73:AL75))/SUM(Taulukko!AL73:AL75)</f>
        <v>5.741626794258373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3.4082437572876896</v>
      </c>
      <c r="E77" s="70">
        <f>100*(SUM(Taulukko!F86:F88)-SUM(Taulukko!F74:F76))/SUM(Taulukko!F74:F76)</f>
        <v>3.946012019315153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1.8709677419354875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2.4726134585289445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5.177543371585346</v>
      </c>
      <c r="N77" s="70">
        <f>100*(SUM(Taulukko!R86:R88)-SUM(Taulukko!R74:R76))/SUM(Taulukko!R74:R76)</f>
        <v>5.381392963910132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-1.7098687361092504</v>
      </c>
      <c r="Q77" s="70">
        <f>100*(SUM(Taulukko!V86:V88)-SUM(Taulukko!V74:V76))/SUM(Taulukko!V74:V76)</f>
        <v>4.214746564791013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5.232695296972912</v>
      </c>
      <c r="T77" s="70">
        <f>100*(SUM(Taulukko!Z86:Z88)-SUM(Taulukko!Z74:Z76))/SUM(Taulukko!Z74:Z76)</f>
        <v>5.54580827274552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5.277505533235109</v>
      </c>
      <c r="W77" s="70">
        <f>100*(SUM(Taulukko!AD86:AD88)-SUM(Taulukko!AD74:AD76))/SUM(Taulukko!AD74:AD76)</f>
        <v>5.272159066938843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11.407108117278913</v>
      </c>
      <c r="Z77" s="70">
        <f>100*(SUM(Taulukko!AH86:AH88)-SUM(Taulukko!AH74:AH76))/SUM(Taulukko!AH74:AH76)</f>
        <v>11.387333371042866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4.607131587251487</v>
      </c>
      <c r="AC77" s="70">
        <f>100*(SUM(Taulukko!AL86:AL88)-SUM(Taulukko!AL74:AL76))/SUM(Taulukko!AL74:AL76)</f>
        <v>5.219867130654856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3.222928727341763</v>
      </c>
      <c r="E78" s="70">
        <f>100*(SUM(Taulukko!F87:F89)-SUM(Taulukko!F75:F77))/SUM(Taulukko!F75:F77)</f>
        <v>3.5454562746080054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1.5040000000000147</v>
      </c>
      <c r="H78" s="70">
        <f>100*(SUM(Taulukko!J87:J89)-SUM(Taulukko!J75:J77))/SUM(Taulukko!J75:J77)</f>
        <v>1.796023091725454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1.644430654669584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5.121918344554925</v>
      </c>
      <c r="N78" s="70">
        <f>100*(SUM(Taulukko!R87:R89)-SUM(Taulukko!R75:R77))/SUM(Taulukko!R75:R77)</f>
        <v>5.185168543653159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-3.0170987639732534</v>
      </c>
      <c r="Q78" s="70">
        <f>100*(SUM(Taulukko!V87:V89)-SUM(Taulukko!V75:V77))/SUM(Taulukko!V75:V77)</f>
        <v>4.1112925797370545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5.38547457261587</v>
      </c>
      <c r="T78" s="70">
        <f>100*(SUM(Taulukko!Z87:Z89)-SUM(Taulukko!Z75:Z77))/SUM(Taulukko!Z75:Z77)</f>
        <v>5.472306616706569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5.271845194364716</v>
      </c>
      <c r="W78" s="70">
        <f>100*(SUM(Taulukko!AD87:AD89)-SUM(Taulukko!AD75:AD77))/SUM(Taulukko!AD75:AD77)</f>
        <v>5.171053992552767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11.430521064750643</v>
      </c>
      <c r="Z78" s="70">
        <f>100*(SUM(Taulukko!AH87:AH89)-SUM(Taulukko!AH75:AH77))/SUM(Taulukko!AH75:AH77)</f>
        <v>11.28928301205307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4.724655819774707</v>
      </c>
      <c r="AC78" s="70">
        <f>100*(SUM(Taulukko!AL87:AL89)-SUM(Taulukko!AL75:AL77))/SUM(Taulukko!AL75:AL77)</f>
        <v>4.836683417085419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3.0718312695056915</v>
      </c>
      <c r="E79" s="70">
        <f>100*(SUM(Taulukko!F88:F90)-SUM(Taulukko!F76:F78))/SUM(Taulukko!F76:F78)</f>
        <v>3.4305485029789065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1.0187838268067457</v>
      </c>
      <c r="H79" s="70">
        <f>100*(SUM(Taulukko!J88:J90)-SUM(Taulukko!J76:J78))/SUM(Taulukko!J76:J78)</f>
        <v>1.4367816091954024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1.5494267121165168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4.8572432294328065</v>
      </c>
      <c r="N79" s="70">
        <f>100*(SUM(Taulukko!R88:R90)-SUM(Taulukko!R76:R78))/SUM(Taulukko!R76:R78)</f>
        <v>5.08424749238689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-4.025323224743613</v>
      </c>
      <c r="Q79" s="70">
        <f>100*(SUM(Taulukko!V88:V90)-SUM(Taulukko!V76:V78))/SUM(Taulukko!V76:V78)</f>
        <v>4.030344139844665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5.40753682658246</v>
      </c>
      <c r="T79" s="70">
        <f>100*(SUM(Taulukko!Z88:Z90)-SUM(Taulukko!Z76:Z78))/SUM(Taulukko!Z76:Z78)</f>
        <v>5.41107422908549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4.9562982335929515</v>
      </c>
      <c r="W79" s="70">
        <f>100*(SUM(Taulukko!AD88:AD90)-SUM(Taulukko!AD76:AD78))/SUM(Taulukko!AD76:AD78)</f>
        <v>5.038012721311895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11.24959538819613</v>
      </c>
      <c r="Z79" s="70">
        <f>100*(SUM(Taulukko!AH88:AH90)-SUM(Taulukko!AH76:AH78))/SUM(Taulukko!AH76:AH78)</f>
        <v>11.174390838356967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4.197761194029851</v>
      </c>
      <c r="AC79" s="70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3.824839281895171</v>
      </c>
      <c r="E80" s="70">
        <f>100*(SUM(Taulukko!F89:F91)-SUM(Taulukko!F77:F79))/SUM(Taulukko!F77:F79)</f>
        <v>3.468362464142883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1.1125238397965669</v>
      </c>
      <c r="H80" s="70">
        <f>100*(SUM(Taulukko!J89:J91)-SUM(Taulukko!J77:J79))/SUM(Taulukko!J77:J79)</f>
        <v>1.209035952911253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1.5441630636195183</v>
      </c>
      <c r="K80" s="70">
        <f>100*(SUM(Taulukko!N89:N91)-SUM(Taulukko!N77:N79))/SUM(Taulukko!N77:N79)</f>
        <v>1.825495049504961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5.5684684713487895</v>
      </c>
      <c r="N80" s="70">
        <f>100*(SUM(Taulukko!R89:R91)-SUM(Taulukko!R77:R79))/SUM(Taulukko!R77:R79)</f>
        <v>5.0625741805534865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0.5668538269349598</v>
      </c>
      <c r="Q80" s="70">
        <f>100*(SUM(Taulukko!V89:V91)-SUM(Taulukko!V77:V79))/SUM(Taulukko!V77:V79)</f>
        <v>3.930424227554599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5.600104872075266</v>
      </c>
      <c r="T80" s="70">
        <f>100*(SUM(Taulukko!Z89:Z91)-SUM(Taulukko!Z77:Z79))/SUM(Taulukko!Z77:Z79)</f>
        <v>5.33757725902845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4.93858784052051</v>
      </c>
      <c r="W80" s="70">
        <f>100*(SUM(Taulukko!AD89:AD91)-SUM(Taulukko!AD77:AD79))/SUM(Taulukko!AD77:AD79)</f>
        <v>4.92353300870479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11.219015653800673</v>
      </c>
      <c r="Z80" s="70">
        <f>100*(SUM(Taulukko!AH89:AH91)-SUM(Taulukko!AH77:AH79))/SUM(Taulukko!AH77:AH79)</f>
        <v>11.04025727483103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4.696734059097985</v>
      </c>
      <c r="AC80" s="70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3.6019669871895443</v>
      </c>
      <c r="E81" s="70">
        <f>100*(SUM(Taulukko!F90:F92)-SUM(Taulukko!F78:F80))/SUM(Taulukko!F78:F80)</f>
        <v>3.4599367504775063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0.7283090563647914</v>
      </c>
      <c r="H81" s="70">
        <f>100*(SUM(Taulukko!J90:J92)-SUM(Taulukko!J78:J80))/SUM(Taulukko!J78:J80)</f>
        <v>1.0149064383127326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2.1013597033374394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5.64123622079829</v>
      </c>
      <c r="N81" s="70">
        <f>100*(SUM(Taulukko!R90:R92)-SUM(Taulukko!R78:R80))/SUM(Taulukko!R78:R80)</f>
        <v>5.03383773097104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2.2566393432549767</v>
      </c>
      <c r="Q81" s="70">
        <f>100*(SUM(Taulukko!V90:V92)-SUM(Taulukko!V78:V80))/SUM(Taulukko!V78:V80)</f>
        <v>3.7489788961143504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5.288441667858908</v>
      </c>
      <c r="T81" s="70">
        <f>100*(SUM(Taulukko!Z90:Z92)-SUM(Taulukko!Z78:Z80))/SUM(Taulukko!Z78:Z80)</f>
        <v>5.238639974578979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4.877178449676616</v>
      </c>
      <c r="W81" s="70">
        <f>100*(SUM(Taulukko!AD90:AD92)-SUM(Taulukko!AD78:AD80))/SUM(Taulukko!AD78:AD80)</f>
        <v>4.809520927372989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10.629111780032803</v>
      </c>
      <c r="Z81" s="70">
        <f>100*(SUM(Taulukko!AH90:AH92)-SUM(Taulukko!AH78:AH80))/SUM(Taulukko!AH78:AH80)</f>
        <v>10.896455198446485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4.206619239096804</v>
      </c>
      <c r="AC81" s="70">
        <f>100*(SUM(Taulukko!AL90:AL92)-SUM(Taulukko!AL78:AL80))/SUM(Taulukko!AL78:AL80)</f>
        <v>4.1731066460587325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3.5169915042478914</v>
      </c>
      <c r="E82" s="70">
        <f>100*(SUM(Taulukko!F91:F93)-SUM(Taulukko!F79:F81))/SUM(Taulukko!F79:F81)</f>
        <v>3.3294848191718467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0.7903888713246917</v>
      </c>
      <c r="H82" s="70">
        <f>100*(SUM(Taulukko!J91:J93)-SUM(Taulukko!J79:J81))/SUM(Taulukko!J79:J81)</f>
        <v>0.9177215189873346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1.6605166051660445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5.5536361244678725</v>
      </c>
      <c r="N82" s="70">
        <f>100*(SUM(Taulukko!R91:R93)-SUM(Taulukko!R79:R81))/SUM(Taulukko!R79:R81)</f>
        <v>4.908685519298875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2.0575687705756915</v>
      </c>
      <c r="Q82" s="70">
        <f>100*(SUM(Taulukko!V91:V93)-SUM(Taulukko!V79:V81))/SUM(Taulukko!V79:V81)</f>
        <v>3.4383789128118427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5.186741688238547</v>
      </c>
      <c r="T82" s="70">
        <f>100*(SUM(Taulukko!Z91:Z93)-SUM(Taulukko!Z79:Z81))/SUM(Taulukko!Z79:Z81)</f>
        <v>5.120347618189245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4.684403605728835</v>
      </c>
      <c r="W82" s="70">
        <f>100*(SUM(Taulukko!AD91:AD93)-SUM(Taulukko!AD79:AD81))/SUM(Taulukko!AD79:AD81)</f>
        <v>4.647780207244044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10.792943595663688</v>
      </c>
      <c r="Z82" s="70">
        <f>100*(SUM(Taulukko!AH91:AH93)-SUM(Taulukko!AH79:AH81))/SUM(Taulukko!AH79:AH81)</f>
        <v>10.757847829873091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4.1589648798521255</v>
      </c>
      <c r="AC82" s="70">
        <f>100*(SUM(Taulukko!AL91:AL93)-SUM(Taulukko!AL79:AL81))/SUM(Taulukko!AL79:AL81)</f>
        <v>3.937250076899401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2.820101162877188</v>
      </c>
      <c r="E83" s="70">
        <f>100*(SUM(Taulukko!F92:F94)-SUM(Taulukko!F80:F82))/SUM(Taulukko!F80:F82)</f>
        <v>3.139900530937109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0.5045726900031607</v>
      </c>
      <c r="H83" s="70">
        <f>100*(SUM(Taulukko!J92:J94)-SUM(Taulukko!J80:J82))/SUM(Taulukko!J80:J82)</f>
        <v>0.8846761453396381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0.9491733006735964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4.762113970645925</v>
      </c>
      <c r="N83" s="70">
        <f>100*(SUM(Taulukko!R92:R94)-SUM(Taulukko!R80:R82))/SUM(Taulukko!R80:R82)</f>
        <v>4.675442863194892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1.4038956718863556</v>
      </c>
      <c r="Q83" s="70">
        <f>100*(SUM(Taulukko!V92:V94)-SUM(Taulukko!V80:V82))/SUM(Taulukko!V80:V82)</f>
        <v>3.0642893050544298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4.929032501604331</v>
      </c>
      <c r="T83" s="70">
        <f>100*(SUM(Taulukko!Z92:Z94)-SUM(Taulukko!Z80:Z82))/SUM(Taulukko!Z80:Z82)</f>
        <v>4.997922777686872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4.298345360678618</v>
      </c>
      <c r="W83" s="70">
        <f>100*(SUM(Taulukko!AD92:AD94)-SUM(Taulukko!AD80:AD82))/SUM(Taulukko!AD80:AD82)</f>
        <v>4.516228670125237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10.606638005978247</v>
      </c>
      <c r="Z83" s="70">
        <f>100*(SUM(Taulukko!AH92:AH94)-SUM(Taulukko!AH80:AH82))/SUM(Taulukko!AH80:AH82)</f>
        <v>10.621610520112137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3.3557046979865772</v>
      </c>
      <c r="AC83" s="70">
        <f>100*(SUM(Taulukko!AL92:AL94)-SUM(Taulukko!AL80:AL82))/SUM(Taulukko!AL80:AL82)</f>
        <v>3.7037037037036926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3.0805333664874097</v>
      </c>
      <c r="E84" s="70">
        <f>100*(SUM(Taulukko!F93:F95)-SUM(Taulukko!F81:F83))/SUM(Taulukko!F81:F83)</f>
        <v>2.9899260582601492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0.7262393432270142</v>
      </c>
      <c r="H84" s="70">
        <f>100*(SUM(Taulukko!J93:J95)-SUM(Taulukko!J81:J83))/SUM(Taulukko!J81:J83)</f>
        <v>0.9154040404040332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0.5801526717557183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4.360898030290264</v>
      </c>
      <c r="N84" s="70">
        <f>100*(SUM(Taulukko!R93:R95)-SUM(Taulukko!R81:R83))/SUM(Taulukko!R81:R83)</f>
        <v>4.387534306883846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1.1150411939783373</v>
      </c>
      <c r="Q84" s="70">
        <f>100*(SUM(Taulukko!V93:V95)-SUM(Taulukko!V81:V83))/SUM(Taulukko!V81:V83)</f>
        <v>2.7480094344102723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4.911119883205821</v>
      </c>
      <c r="T84" s="70">
        <f>100*(SUM(Taulukko!Z93:Z95)-SUM(Taulukko!Z81:Z83))/SUM(Taulukko!Z81:Z83)</f>
        <v>4.8799664206688504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4.463468458866761</v>
      </c>
      <c r="W84" s="70">
        <f>100*(SUM(Taulukko!AD93:AD95)-SUM(Taulukko!AD81:AD83))/SUM(Taulukko!AD81:AD83)</f>
        <v>4.526139845271413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11.047154076545022</v>
      </c>
      <c r="Z84" s="70">
        <f>100*(SUM(Taulukko!AH93:AH95)-SUM(Taulukko!AH81:AH83))/SUM(Taulukko!AH81:AH83)</f>
        <v>10.46473895677109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3.225806451612893</v>
      </c>
      <c r="AC84" s="70">
        <f>100*(SUM(Taulukko!AL93:AL95)-SUM(Taulukko!AL81:AL83))/SUM(Taulukko!AL81:AL83)</f>
        <v>3.5365853658536657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2.7920705690885863</v>
      </c>
      <c r="E85" s="70">
        <f>100*(SUM(Taulukko!F94:F96)-SUM(Taulukko!F82:F84))/SUM(Taulukko!F82:F84)</f>
        <v>2.9371641749491926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1.041009463722401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3.993080358529368</v>
      </c>
      <c r="N85" s="70">
        <f>100*(SUM(Taulukko!R94:R96)-SUM(Taulukko!R82:R84))/SUM(Taulukko!R82:R84)</f>
        <v>4.120783514380173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1.6208826975654163</v>
      </c>
      <c r="Q85" s="70">
        <f>100*(SUM(Taulukko!V94:V96)-SUM(Taulukko!V82:V84))/SUM(Taulukko!V82:V84)</f>
        <v>2.5367871987486303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4.54088414472805</v>
      </c>
      <c r="T85" s="70">
        <f>100*(SUM(Taulukko!Z94:Z96)-SUM(Taulukko!Z82:Z84))/SUM(Taulukko!Z82:Z84)</f>
        <v>4.777375904215516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4.660609766751128</v>
      </c>
      <c r="W85" s="70">
        <f>100*(SUM(Taulukko!AD94:AD96)-SUM(Taulukko!AD82:AD84))/SUM(Taulukko!AD82:AD84)</f>
        <v>4.635492774801123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10.363443978065932</v>
      </c>
      <c r="Z85" s="70">
        <f>100*(SUM(Taulukko!AH94:AH96)-SUM(Taulukko!AH82:AH84))/SUM(Taulukko!AH82:AH84)</f>
        <v>10.269241674437097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3.093721565059141</v>
      </c>
      <c r="AC85" s="70">
        <f>100*(SUM(Taulukko!AL94:AL96)-SUM(Taulukko!AL82:AL84))/SUM(Taulukko!AL82:AL84)</f>
        <v>3.525835866261405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2.8077767093226855</v>
      </c>
      <c r="E86" s="70">
        <f>100*(SUM(Taulukko!F95:F97)-SUM(Taulukko!F83:F85))/SUM(Taulukko!F83:F85)</f>
        <v>3.0175765580063434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1.039697542533085</v>
      </c>
      <c r="H86" s="70">
        <f>100*(SUM(Taulukko!J95:J97)-SUM(Taulukko!J83:J85))/SUM(Taulukko!J83:J85)</f>
        <v>1.1983601387574754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0.7005787389582907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3.750884861374281</v>
      </c>
      <c r="N86" s="70">
        <f>100*(SUM(Taulukko!R95:R97)-SUM(Taulukko!R83:R85))/SUM(Taulukko!R83:R85)</f>
        <v>3.940746514728311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1.7577428448267862</v>
      </c>
      <c r="Q86" s="70">
        <f>100*(SUM(Taulukko!V95:V97)-SUM(Taulukko!V83:V85))/SUM(Taulukko!V83:V85)</f>
        <v>2.4025582009583704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4.516901172633197</v>
      </c>
      <c r="T86" s="70">
        <f>100*(SUM(Taulukko!Z95:Z97)-SUM(Taulukko!Z83:Z85))/SUM(Taulukko!Z83:Z85)</f>
        <v>4.706232964740513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4.815957407107953</v>
      </c>
      <c r="W86" s="70">
        <f>100*(SUM(Taulukko!AD95:AD97)-SUM(Taulukko!AD83:AD85))/SUM(Taulukko!AD83:AD85)</f>
        <v>4.73117811219553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9.87405832935699</v>
      </c>
      <c r="Z86" s="70">
        <f>100*(SUM(Taulukko!AH95:AH97)-SUM(Taulukko!AH83:AH85))/SUM(Taulukko!AH83:AH85)</f>
        <v>10.055492159849873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3.2434070930585164</v>
      </c>
      <c r="AC86" s="70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3.04181690643498</v>
      </c>
      <c r="E87" s="70">
        <f>100*(SUM(Taulukko!F96:F98)-SUM(Taulukko!F84:F86))/SUM(Taulukko!F84:F86)</f>
        <v>3.21628871758071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1.5782828282828283</v>
      </c>
      <c r="H87" s="70">
        <f>100*(SUM(Taulukko!J96:J98)-SUM(Taulukko!J84:J86))/SUM(Taulukko!J84:J86)</f>
        <v>1.4191106906338693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0.9149130832570906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3.7423471587479478</v>
      </c>
      <c r="N87" s="70">
        <f>100*(SUM(Taulukko!R96:R98)-SUM(Taulukko!R84:R86))/SUM(Taulukko!R84:R86)</f>
        <v>3.8762245086562657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2.055227229582339</v>
      </c>
      <c r="Q87" s="70">
        <f>100*(SUM(Taulukko!V96:V98)-SUM(Taulukko!V84:V86))/SUM(Taulukko!V84:V86)</f>
        <v>2.305773845936669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4.690986408223066</v>
      </c>
      <c r="T87" s="70">
        <f>100*(SUM(Taulukko!Z96:Z98)-SUM(Taulukko!Z84:Z86))/SUM(Taulukko!Z84:Z86)</f>
        <v>4.665815451108172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4.778863185846738</v>
      </c>
      <c r="W87" s="70">
        <f>100*(SUM(Taulukko!AD96:AD98)-SUM(Taulukko!AD84:AD86))/SUM(Taulukko!AD84:AD86)</f>
        <v>4.775580587534762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9.653475274016966</v>
      </c>
      <c r="Z87" s="70">
        <f>100*(SUM(Taulukko!AH96:AH98)-SUM(Taulukko!AH84:AH86))/SUM(Taulukko!AH84:AH86)</f>
        <v>9.855253829616855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4.090909090909091</v>
      </c>
      <c r="AC87" s="70">
        <f>100*(SUM(Taulukko!AL96:AL98)-SUM(Taulukko!AL84:AL86))/SUM(Taulukko!AL84:AL86)</f>
        <v>3.8112522686025474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3.7438923204572494</v>
      </c>
      <c r="E88" s="70">
        <f>100*(SUM(Taulukko!F97:F99)-SUM(Taulukko!F85:F87))/SUM(Taulukko!F85:F87)</f>
        <v>3.4070848172820747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2.1169036334913076</v>
      </c>
      <c r="H88" s="70">
        <f>100*(SUM(Taulukko!J97:J99)-SUM(Taulukko!J85:J87))/SUM(Taulukko!J85:J87)</f>
        <v>1.576789656259855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1.2511443393347468</v>
      </c>
      <c r="K88" s="70">
        <f>100*(SUM(Taulukko!N97:N99)-SUM(Taulukko!N85:N87))/SUM(Taulukko!N85:N87)</f>
        <v>1.3406459475929067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3.8099645698733533</v>
      </c>
      <c r="N88" s="70">
        <f>100*(SUM(Taulukko!R97:R99)-SUM(Taulukko!R85:R87))/SUM(Taulukko!R85:R87)</f>
        <v>3.9133170649354714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1.745378596589684</v>
      </c>
      <c r="Q88" s="70">
        <f>100*(SUM(Taulukko!V97:V99)-SUM(Taulukko!V85:V87))/SUM(Taulukko!V85:V87)</f>
        <v>2.2343709882457454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4.707545687804372</v>
      </c>
      <c r="T88" s="70">
        <f>100*(SUM(Taulukko!Z97:Z99)-SUM(Taulukko!Z85:Z87))/SUM(Taulukko!Z85:Z87)</f>
        <v>4.636754702804916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4.736127813621638</v>
      </c>
      <c r="W88" s="70">
        <f>100*(SUM(Taulukko!AD97:AD99)-SUM(Taulukko!AD85:AD87))/SUM(Taulukko!AD85:AD87)</f>
        <v>4.824671248929409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9.410302115146628</v>
      </c>
      <c r="Z88" s="70">
        <f>100*(SUM(Taulukko!AH97:AH99)-SUM(Taulukko!AH85:AH87))/SUM(Taulukko!AH85:AH87)</f>
        <v>9.680365556643094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4.288734521292657</v>
      </c>
      <c r="AC88" s="70">
        <f>100*(SUM(Taulukko!AL97:AL99)-SUM(Taulukko!AL85:AL87))/SUM(Taulukko!AL85:AL87)</f>
        <v>3.9215686274509802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3.957065043255365</v>
      </c>
      <c r="E89" s="70">
        <f>100*(SUM(Taulukko!F98:F100)-SUM(Taulukko!F86:F88))/SUM(Taulukko!F86:F88)</f>
        <v>3.42377637836859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2.279924002533245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1.557727550397075</v>
      </c>
      <c r="K89" s="70">
        <f>100*(SUM(Taulukko!N98:N100)-SUM(Taulukko!N86:N88))/SUM(Taulukko!N86:N88)</f>
        <v>1.5839171489491284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4.118144079938282</v>
      </c>
      <c r="N89" s="70">
        <f>100*(SUM(Taulukko!R98:R100)-SUM(Taulukko!R86:R88))/SUM(Taulukko!R86:R88)</f>
        <v>3.9935857809984916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2.0200758309232816</v>
      </c>
      <c r="Q89" s="70">
        <f>100*(SUM(Taulukko!V98:V100)-SUM(Taulukko!V86:V88))/SUM(Taulukko!V86:V88)</f>
        <v>2.193873405379065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4.756918106691337</v>
      </c>
      <c r="T89" s="70">
        <f>100*(SUM(Taulukko!Z98:Z100)-SUM(Taulukko!Z86:Z88))/SUM(Taulukko!Z86:Z88)</f>
        <v>4.60389510811226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4.870838471023442</v>
      </c>
      <c r="W89" s="70">
        <f>100*(SUM(Taulukko!AD98:AD100)-SUM(Taulukko!AD86:AD88))/SUM(Taulukko!AD86:AD88)</f>
        <v>4.951709808781319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9.460477000262273</v>
      </c>
      <c r="Z89" s="70">
        <f>100*(SUM(Taulukko!AH98:AH100)-SUM(Taulukko!AH86:AH88))/SUM(Taulukko!AH86:AH88)</f>
        <v>9.530298285556299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4.524886877828054</v>
      </c>
      <c r="AC89" s="70">
        <f>100*(SUM(Taulukko!AL98:AL100)-SUM(Taulukko!AL86:AL88))/SUM(Taulukko!AL86:AL88)</f>
        <v>3.87853277209861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3.1906416833691904</v>
      </c>
      <c r="E90" s="70">
        <f>100*(SUM(Taulukko!F99:F101)-SUM(Taulukko!F87:F89))/SUM(Taulukko!F87:F89)</f>
        <v>3.2495484187000683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1.2925598991172473</v>
      </c>
      <c r="H90" s="70">
        <f>100*(SUM(Taulukko!J99:J101)-SUM(Taulukko!J87:J89))/SUM(Taulukko!J87:J89)</f>
        <v>1.7328292375551355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2.0451770451770415</v>
      </c>
      <c r="K90" s="70">
        <f>100*(SUM(Taulukko!N99:N101)-SUM(Taulukko!N87:N89))/SUM(Taulukko!N87:N89)</f>
        <v>1.8569254185692612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4.159517892795868</v>
      </c>
      <c r="N90" s="70">
        <f>100*(SUM(Taulukko!R99:R101)-SUM(Taulukko!R87:R89))/SUM(Taulukko!R87:R89)</f>
        <v>4.033722161367202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-0.8681322363391085</v>
      </c>
      <c r="Q90" s="70">
        <f>100*(SUM(Taulukko!V99:V101)-SUM(Taulukko!V87:V89))/SUM(Taulukko!V87:V89)</f>
        <v>2.212741273004565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4.397678680513142</v>
      </c>
      <c r="T90" s="70">
        <f>100*(SUM(Taulukko!Z99:Z101)-SUM(Taulukko!Z87:Z89))/SUM(Taulukko!Z87:Z89)</f>
        <v>4.5722524636034345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5.165862206782039</v>
      </c>
      <c r="W90" s="70">
        <f>100*(SUM(Taulukko!AD99:AD101)-SUM(Taulukko!AD87:AD89))/SUM(Taulukko!AD87:AD89)</f>
        <v>5.149766115301152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9.24322752387984</v>
      </c>
      <c r="Z90" s="70">
        <f>100*(SUM(Taulukko!AH99:AH101)-SUM(Taulukko!AH87:AH89))/SUM(Taulukko!AH87:AH89)</f>
        <v>9.398466789771133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3.107260233044528</v>
      </c>
      <c r="AC90" s="70">
        <f>100*(SUM(Taulukko!AL99:AL101)-SUM(Taulukko!AL87:AL89))/SUM(Taulukko!AL87:AL89)</f>
        <v>3.744757339724386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2.661314938037969</v>
      </c>
      <c r="E91" s="70">
        <f>100*(SUM(Taulukko!F100:F102)-SUM(Taulukko!F88:F90))/SUM(Taulukko!F88:F90)</f>
        <v>3.065804720375688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1.3867002836432327</v>
      </c>
      <c r="H91" s="70">
        <f>100*(SUM(Taulukko!J100:J102)-SUM(Taulukko!J88:J90))/SUM(Taulukko!J88:J90)</f>
        <v>1.8256216556499878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2.6853829722307023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4.116907126693041</v>
      </c>
      <c r="N91" s="70">
        <f>100*(SUM(Taulukko!R100:R102)-SUM(Taulukko!R88:R90))/SUM(Taulukko!R88:R90)</f>
        <v>3.9959496195926567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-1.745241475996196</v>
      </c>
      <c r="Q91" s="70">
        <f>100*(SUM(Taulukko!V100:V102)-SUM(Taulukko!V88:V90))/SUM(Taulukko!V88:V90)</f>
        <v>2.3336082538398064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4.364923677703663</v>
      </c>
      <c r="T91" s="70">
        <f>100*(SUM(Taulukko!Z100:Z102)-SUM(Taulukko!Z88:Z90))/SUM(Taulukko!Z88:Z90)</f>
        <v>4.563446788184134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5.439766569403915</v>
      </c>
      <c r="W91" s="70">
        <f>100*(SUM(Taulukko!AD100:AD102)-SUM(Taulukko!AD88:AD90))/SUM(Taulukko!AD88:AD90)</f>
        <v>5.332704394810023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8.849829720375643</v>
      </c>
      <c r="Z91" s="70">
        <f>100*(SUM(Taulukko!AH100:AH102)-SUM(Taulukko!AH88:AH90))/SUM(Taulukko!AH88:AH90)</f>
        <v>9.292529013137095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3.4616532378394407</v>
      </c>
      <c r="AC91" s="70">
        <f>100*(SUM(Taulukko!AL100:AL102)-SUM(Taulukko!AL88:AL90))/SUM(Taulukko!AL88:AL90)</f>
        <v>3.641791044776133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2.770297083690533</v>
      </c>
      <c r="E92" s="70">
        <f>100*(SUM(Taulukko!F101:F103)-SUM(Taulukko!F89:F91))/SUM(Taulukko!F89:F91)</f>
        <v>3.042366602290793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1.6661427224143206</v>
      </c>
      <c r="H92" s="70">
        <f>100*(SUM(Taulukko!J101:J103)-SUM(Taulukko!J89:J91))/SUM(Taulukko!J89:J91)</f>
        <v>1.980509273813252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2.463503649635026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3.830755066687664</v>
      </c>
      <c r="N92" s="70">
        <f>100*(SUM(Taulukko!R101:R103)-SUM(Taulukko!R89:R91))/SUM(Taulukko!R89:R91)</f>
        <v>3.915778506679742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-1.926946982244311</v>
      </c>
      <c r="Q92" s="70">
        <f>100*(SUM(Taulukko!V101:V103)-SUM(Taulukko!V89:V91))/SUM(Taulukko!V89:V91)</f>
        <v>2.5290583901248054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4.470489922095691</v>
      </c>
      <c r="T92" s="70">
        <f>100*(SUM(Taulukko!Z101:Z103)-SUM(Taulukko!Z89:Z91))/SUM(Taulukko!Z89:Z91)</f>
        <v>4.588257044227782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5.479038262036979</v>
      </c>
      <c r="W92" s="70">
        <f>100*(SUM(Taulukko!AD101:AD103)-SUM(Taulukko!AD89:AD91))/SUM(Taulukko!AD89:AD91)</f>
        <v>5.436692947982518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9.021198703836522</v>
      </c>
      <c r="Z92" s="70">
        <f>100*(SUM(Taulukko!AH101:AH103)-SUM(Taulukko!AH89:AH91))/SUM(Taulukko!AH89:AH91)</f>
        <v>9.225131870189083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3.5056446821152565</v>
      </c>
      <c r="AC92" s="70">
        <f>100*(SUM(Taulukko!AL101:AL103)-SUM(Taulukko!AL89:AL91))/SUM(Taulukko!AL89:AL91)</f>
        <v>3.660714285714289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3.3672944946639585</v>
      </c>
      <c r="E93" s="70">
        <f>100*(SUM(Taulukko!F102:F104)-SUM(Taulukko!F90:F92))/SUM(Taulukko!F90:F92)</f>
        <v>3.1674838084861716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2.4520591009116486</v>
      </c>
      <c r="H93" s="70">
        <f>100*(SUM(Taulukko!J102:J104)-SUM(Taulukko!J90:J92))/SUM(Taulukko!J90:J92)</f>
        <v>2.1350078492935674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2.239709443099284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3.766199720977592</v>
      </c>
      <c r="N93" s="70">
        <f>100*(SUM(Taulukko!R102:R104)-SUM(Taulukko!R90:R92))/SUM(Taulukko!R90:R92)</f>
        <v>3.867129998310768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0.03515318677157393</v>
      </c>
      <c r="Q93" s="70">
        <f>100*(SUM(Taulukko!V102:V104)-SUM(Taulukko!V90:V92))/SUM(Taulukko!V90:V92)</f>
        <v>2.7061795750088997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4.798758337887922</v>
      </c>
      <c r="T93" s="70">
        <f>100*(SUM(Taulukko!Z102:Z104)-SUM(Taulukko!Z90:Z92))/SUM(Taulukko!Z90:Z92)</f>
        <v>4.627913015646795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5.479102491661047</v>
      </c>
      <c r="W93" s="70">
        <f>100*(SUM(Taulukko!AD102:AD104)-SUM(Taulukko!AD90:AD92))/SUM(Taulukko!AD90:AD92)</f>
        <v>5.486038715324743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9.071606744210166</v>
      </c>
      <c r="Z93" s="70">
        <f>100*(SUM(Taulukko!AH102:AH104)-SUM(Taulukko!AH90:AH92))/SUM(Taulukko!AH90:AH92)</f>
        <v>9.188459720753869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3.9180765805877082</v>
      </c>
      <c r="AC93" s="70">
        <f>100*(SUM(Taulukko!AL102:AL104)-SUM(Taulukko!AL90:AL92))/SUM(Taulukko!AL90:AL92)</f>
        <v>3.679525222551922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3.459054975559712</v>
      </c>
      <c r="E94" s="70">
        <f>100*(SUM(Taulukko!F103:F105)-SUM(Taulukko!F91:F93))/SUM(Taulukko!F91:F93)</f>
        <v>3.3321253850335184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2.446675031367632</v>
      </c>
      <c r="H94" s="70">
        <f>100*(SUM(Taulukko!J103:J105)-SUM(Taulukko!J91:J93))/SUM(Taulukko!J91:J93)</f>
        <v>2.289118846033243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2.29885057471265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3.8104189689136665</v>
      </c>
      <c r="N94" s="70">
        <f>100*(SUM(Taulukko!R103:R105)-SUM(Taulukko!R91:R93))/SUM(Taulukko!R91:R93)</f>
        <v>3.8850945120484757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0.914865277102392</v>
      </c>
      <c r="Q94" s="70">
        <f>100*(SUM(Taulukko!V103:V105)-SUM(Taulukko!V91:V93))/SUM(Taulukko!V91:V93)</f>
        <v>2.807190118690779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4.804325065886836</v>
      </c>
      <c r="T94" s="70">
        <f>100*(SUM(Taulukko!Z103:Z105)-SUM(Taulukko!Z91:Z93))/SUM(Taulukko!Z91:Z93)</f>
        <v>4.657340553549921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5.494289149839013</v>
      </c>
      <c r="W94" s="70">
        <f>100*(SUM(Taulukko!AD103:AD105)-SUM(Taulukko!AD91:AD93))/SUM(Taulukko!AD91:AD93)</f>
        <v>5.537235379439615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9.492721179806527</v>
      </c>
      <c r="Z94" s="70">
        <f>100*(SUM(Taulukko!AH103:AH105)-SUM(Taulukko!AH91:AH93))/SUM(Taulukko!AH91:AH93)</f>
        <v>9.156888474385124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3.6083998816918035</v>
      </c>
      <c r="AC94" s="70">
        <f>100*(SUM(Taulukko!AL103:AL105)-SUM(Taulukko!AL91:AL93))/SUM(Taulukko!AL91:AL93)</f>
        <v>3.699319325244155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3.2901578612617337</v>
      </c>
      <c r="E95" s="70">
        <f>100*(SUM(Taulukko!F104:F106)-SUM(Taulukko!F92:F94))/SUM(Taulukko!F92:F94)</f>
        <v>3.485503706250262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2.5415751490429583</v>
      </c>
      <c r="H95" s="70">
        <f>100*(SUM(Taulukko!J104:J106)-SUM(Taulukko!J92:J94))/SUM(Taulukko!J92:J94)</f>
        <v>2.3802067021609847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3.5486806187443096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3.8590805065960474</v>
      </c>
      <c r="N95" s="70">
        <f>100*(SUM(Taulukko!R104:R106)-SUM(Taulukko!R92:R94))/SUM(Taulukko!R92:R94)</f>
        <v>3.971052031993872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1.4351843414554033</v>
      </c>
      <c r="Q95" s="70">
        <f>100*(SUM(Taulukko!V104:V106)-SUM(Taulukko!V92:V94))/SUM(Taulukko!V92:V94)</f>
        <v>2.8370414504413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4.67560656071903</v>
      </c>
      <c r="T95" s="70">
        <f>100*(SUM(Taulukko!Z104:Z106)-SUM(Taulukko!Z92:Z94))/SUM(Taulukko!Z92:Z94)</f>
        <v>4.670395549320756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5.71308631088104</v>
      </c>
      <c r="W95" s="70">
        <f>100*(SUM(Taulukko!AD104:AD106)-SUM(Taulukko!AD92:AD94))/SUM(Taulukko!AD92:AD94)</f>
        <v>5.571655604375058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9.226669537832096</v>
      </c>
      <c r="Z95" s="70">
        <f>100*(SUM(Taulukko!AH104:AH106)-SUM(Taulukko!AH92:AH94))/SUM(Taulukko!AH92:AH94)</f>
        <v>9.107469104078847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3.7780401416765086</v>
      </c>
      <c r="AC95" s="70">
        <f>100*(SUM(Taulukko!AL104:AL106)-SUM(Taulukko!AL92:AL94))/SUM(Taulukko!AL92:AL94)</f>
        <v>3.6894923258559453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3.5972633058035672</v>
      </c>
      <c r="E96" s="70">
        <f>100*(SUM(Taulukko!F105:F107)-SUM(Taulukko!F93:F95))/SUM(Taulukko!F93:F95)</f>
        <v>3.6192690389572757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2.476489028213159</v>
      </c>
      <c r="H96" s="70">
        <f>100*(SUM(Taulukko!J105:J107)-SUM(Taulukko!J93:J95))/SUM(Taulukko!J93:J95)</f>
        <v>2.4710666249609115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3.9465695203400126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4.104777888467074</v>
      </c>
      <c r="N96" s="70">
        <f>100*(SUM(Taulukko!R105:R107)-SUM(Taulukko!R93:R95))/SUM(Taulukko!R93:R95)</f>
        <v>4.114284688759073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2.2411413214049447</v>
      </c>
      <c r="Q96" s="70">
        <f>100*(SUM(Taulukko!V105:V107)-SUM(Taulukko!V93:V95))/SUM(Taulukko!V93:V95)</f>
        <v>2.804849866736493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4.6492668796846415</v>
      </c>
      <c r="T96" s="70">
        <f>100*(SUM(Taulukko!Z105:Z107)-SUM(Taulukko!Z93:Z95))/SUM(Taulukko!Z93:Z95)</f>
        <v>4.679487370939257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5.551971336920205</v>
      </c>
      <c r="W96" s="70">
        <f>100*(SUM(Taulukko!AD105:AD107)-SUM(Taulukko!AD93:AD95))/SUM(Taulukko!AD93:AD95)</f>
        <v>5.526620543991567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8.9933652222397</v>
      </c>
      <c r="Z96" s="70">
        <f>100*(SUM(Taulukko!AH105:AH107)-SUM(Taulukko!AH93:AH95))/SUM(Taulukko!AH93:AH95)</f>
        <v>9.044757784543066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3.8030660377358423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4.154714425464687</v>
      </c>
      <c r="E97" s="70">
        <f>100*(SUM(Taulukko!F106:F108)-SUM(Taulukko!F94:F96))/SUM(Taulukko!F94:F96)</f>
        <v>3.6746542615531657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2.7264180507677804</v>
      </c>
      <c r="H97" s="70">
        <f>100*(SUM(Taulukko!J106:J108)-SUM(Taulukko!J94:J96))/SUM(Taulukko!J94:J96)</f>
        <v>2.497658445207618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4.150257497727957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4.366277524422187</v>
      </c>
      <c r="N97" s="70">
        <f>100*(SUM(Taulukko!R106:R108)-SUM(Taulukko!R94:R96))/SUM(Taulukko!R94:R96)</f>
        <v>4.26805612753437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1.8299062626780334</v>
      </c>
      <c r="Q97" s="70">
        <f>100*(SUM(Taulukko!V106:V108)-SUM(Taulukko!V94:V96))/SUM(Taulukko!V94:V96)</f>
        <v>2.7170001660833076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4.69501881938158</v>
      </c>
      <c r="T97" s="70">
        <f>100*(SUM(Taulukko!Z106:Z108)-SUM(Taulukko!Z94:Z96))/SUM(Taulukko!Z94:Z96)</f>
        <v>4.6901875360817895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5.3783827290776</v>
      </c>
      <c r="W97" s="70">
        <f>100*(SUM(Taulukko!AD106:AD108)-SUM(Taulukko!AD94:AD96))/SUM(Taulukko!AD94:AD96)</f>
        <v>5.442028682776597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8.919382049998532</v>
      </c>
      <c r="Z97" s="70">
        <f>100*(SUM(Taulukko!AH106:AH108)-SUM(Taulukko!AH94:AH96))/SUM(Taulukko!AH94:AH96)</f>
        <v>8.985502636245808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3.942335981170943</v>
      </c>
      <c r="AC97" s="70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3.6094805825533665</v>
      </c>
      <c r="E98" s="70">
        <f>100*(SUM(Taulukko!F107:F109)-SUM(Taulukko!F95:F97))/SUM(Taulukko!F95:F97)</f>
        <v>3.6016498575694857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2.58647553755066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4.174228675136102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4.526399528053132</v>
      </c>
      <c r="N98" s="70">
        <f>100*(SUM(Taulukko!R107:R109)-SUM(Taulukko!R95:R97))/SUM(Taulukko!R95:R97)</f>
        <v>4.36658740763446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1.7285989875871137</v>
      </c>
      <c r="Q98" s="70">
        <f>100*(SUM(Taulukko!V107:V109)-SUM(Taulukko!V95:V97))/SUM(Taulukko!V95:V97)</f>
        <v>2.627756949370097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4.65869649055147</v>
      </c>
      <c r="T98" s="70">
        <f>100*(SUM(Taulukko!Z107:Z109)-SUM(Taulukko!Z95:Z97))/SUM(Taulukko!Z95:Z97)</f>
        <v>4.702537312547805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5.300526343897778</v>
      </c>
      <c r="W98" s="70">
        <f>100*(SUM(Taulukko!AD107:AD109)-SUM(Taulukko!AD95:AD97))/SUM(Taulukko!AD95:AD97)</f>
        <v>5.418147034708947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8.839576879446431</v>
      </c>
      <c r="Z98" s="70">
        <f>100*(SUM(Taulukko!AH107:AH109)-SUM(Taulukko!AH95:AH97))/SUM(Taulukko!AH95:AH97)</f>
        <v>8.936480408849611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3.846153846153836</v>
      </c>
      <c r="AC98" s="70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3.3712226392334945</v>
      </c>
      <c r="E99" s="70">
        <f>100*(SUM(Taulukko!F108:F110)-SUM(Taulukko!F96:F98))/SUM(Taulukko!F96:F98)</f>
        <v>3.4911408570899964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2.765692977004361</v>
      </c>
      <c r="H99" s="70">
        <f>100*(SUM(Taulukko!J108:J110)-SUM(Taulukko!J96:J98))/SUM(Taulukko!J96:J98)</f>
        <v>2.674129353233838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4.8050770625566575</v>
      </c>
      <c r="K99" s="70">
        <f>100*(SUM(Taulukko!N108:N110)-SUM(Taulukko!N96:N98))/SUM(Taulukko!N96:N98)</f>
        <v>4.430379746835439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4.450111022715125</v>
      </c>
      <c r="N99" s="70">
        <f>100*(SUM(Taulukko!R108:R110)-SUM(Taulukko!R96:R98))/SUM(Taulukko!R96:R98)</f>
        <v>4.38667508889305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1.5231862800406022</v>
      </c>
      <c r="Q99" s="70">
        <f>100*(SUM(Taulukko!V108:V110)-SUM(Taulukko!V96:V98))/SUM(Taulukko!V96:V98)</f>
        <v>2.604909311132577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4.449797347361091</v>
      </c>
      <c r="T99" s="70">
        <f>100*(SUM(Taulukko!Z108:Z110)-SUM(Taulukko!Z96:Z98))/SUM(Taulukko!Z96:Z98)</f>
        <v>4.726318929791977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5.525192295166413</v>
      </c>
      <c r="W99" s="70">
        <f>100*(SUM(Taulukko!AD108:AD110)-SUM(Taulukko!AD96:AD98))/SUM(Taulukko!AD96:AD98)</f>
        <v>5.4598466684426885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8.577892847532276</v>
      </c>
      <c r="Z99" s="70">
        <f>100*(SUM(Taulukko!AH108:AH110)-SUM(Taulukko!AH96:AH98))/SUM(Taulukko!AH96:AH98)</f>
        <v>8.90606914895005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3.2896652110625944</v>
      </c>
      <c r="AC99" s="70">
        <f>100*(SUM(Taulukko!AL108:AL110)-SUM(Taulukko!AL96:AL98))/SUM(Taulukko!AL96:AL98)</f>
        <v>3.4382284382284247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3.023463164224392</v>
      </c>
      <c r="E100" s="70">
        <f>100*(SUM(Taulukko!F109:F111)-SUM(Taulukko!F97:F99))/SUM(Taulukko!F97:F99)</f>
        <v>3.5285999809650805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2.3514851485148585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4.701627486437602</v>
      </c>
      <c r="K100" s="70">
        <f>100*(SUM(Taulukko!N109:N111)-SUM(Taulukko!N97:N99))/SUM(Taulukko!N97:N99)</f>
        <v>4.630186410102236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4.283938625419608</v>
      </c>
      <c r="N100" s="70">
        <f>100*(SUM(Taulukko!R109:R111)-SUM(Taulukko!R97:R99))/SUM(Taulukko!R97:R99)</f>
        <v>4.377108355438445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2.9057351810263152</v>
      </c>
      <c r="Q100" s="70">
        <f>100*(SUM(Taulukko!V109:V111)-SUM(Taulukko!V97:V99))/SUM(Taulukko!V97:V99)</f>
        <v>2.6345288046308024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4.783309603097087</v>
      </c>
      <c r="T100" s="70">
        <f>100*(SUM(Taulukko!Z109:Z111)-SUM(Taulukko!Z97:Z99))/SUM(Taulukko!Z97:Z99)</f>
        <v>4.767944533873241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5.467382545581172</v>
      </c>
      <c r="W100" s="70">
        <f>100*(SUM(Taulukko!AD109:AD111)-SUM(Taulukko!AD97:AD99))/SUM(Taulukko!AD97:AD99)</f>
        <v>5.507263476144842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8.854904402417823</v>
      </c>
      <c r="Z100" s="70">
        <f>100*(SUM(Taulukko!AH109:AH111)-SUM(Taulukko!AH97:AH99))/SUM(Taulukko!AH97:AH99)</f>
        <v>8.900429845883243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3.011873732985819</v>
      </c>
      <c r="AC100" s="70">
        <f>100*(SUM(Taulukko!AL109:AL111)-SUM(Taulukko!AL97:AL99))/SUM(Taulukko!AL97:AL99)</f>
        <v>3.3381712626995648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3.5604632692011364</v>
      </c>
      <c r="E101" s="70">
        <f>100*(SUM(Taulukko!F110:F112)-SUM(Taulukko!F98:F100))/SUM(Taulukko!F98:F100)</f>
        <v>3.7993848784600592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2.724458204334351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5.23308270676691</v>
      </c>
      <c r="K101" s="70">
        <f>100*(SUM(Taulukko!N110:N112)-SUM(Taulukko!N98:N100))/SUM(Taulukko!N98:N100)</f>
        <v>4.7976011994003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4.301037329757952</v>
      </c>
      <c r="N101" s="70">
        <f>100*(SUM(Taulukko!R110:R112)-SUM(Taulukko!R98:R100))/SUM(Taulukko!R98:R100)</f>
        <v>4.409929846037946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2.730105861247683</v>
      </c>
      <c r="Q101" s="70">
        <f>100*(SUM(Taulukko!V110:V112)-SUM(Taulukko!V98:V100))/SUM(Taulukko!V98:V100)</f>
        <v>2.6354578871077226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4.934612644779995</v>
      </c>
      <c r="T101" s="70">
        <f>100*(SUM(Taulukko!Z110:Z112)-SUM(Taulukko!Z98:Z100))/SUM(Taulukko!Z98:Z100)</f>
        <v>4.807644380330788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5.548484572355747</v>
      </c>
      <c r="W101" s="70">
        <f>100*(SUM(Taulukko!AD110:AD112)-SUM(Taulukko!AD98:AD100))/SUM(Taulukko!AD98:AD100)</f>
        <v>5.559896139295525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9.030574255997234</v>
      </c>
      <c r="Z101" s="70">
        <f>100*(SUM(Taulukko!AH110:AH112)-SUM(Taulukko!AH98:AH100))/SUM(Taulukko!AH98:AH100)</f>
        <v>8.905058726560885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2.9725829725829596</v>
      </c>
      <c r="AC101" s="70">
        <f>100*(SUM(Taulukko!AL110:AL112)-SUM(Taulukko!AL98:AL100))/SUM(Taulukko!AL98:AL100)</f>
        <v>3.38639652677279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4.485178596354725</v>
      </c>
      <c r="E102" s="70">
        <f>100*(SUM(Taulukko!F111:F113)-SUM(Taulukko!F99:F101))/SUM(Taulukko!F99:F101)</f>
        <v>4.158710014114402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3.3302209772798155</v>
      </c>
      <c r="H102" s="70">
        <f>100*(SUM(Taulukko!J111:J113)-SUM(Taulukko!J99:J101))/SUM(Taulukko!J99:J101)</f>
        <v>3.0659646949520085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4.905773257553106</v>
      </c>
      <c r="K102" s="70">
        <f>100*(SUM(Taulukko!N111:N113)-SUM(Taulukko!N99:N101))/SUM(Taulukko!N99:N101)</f>
        <v>4.901374775851756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4.992570056889621</v>
      </c>
      <c r="N102" s="70">
        <f>100*(SUM(Taulukko!R111:R113)-SUM(Taulukko!R99:R101))/SUM(Taulukko!R99:R101)</f>
        <v>4.4944083858081845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4.267747456528222</v>
      </c>
      <c r="Q102" s="70">
        <f>100*(SUM(Taulukko!V111:V113)-SUM(Taulukko!V99:V101))/SUM(Taulukko!V99:V101)</f>
        <v>2.5047446435872565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5.240522179767007</v>
      </c>
      <c r="T102" s="70">
        <f>100*(SUM(Taulukko!Z111:Z113)-SUM(Taulukko!Z99:Z101))/SUM(Taulukko!Z99:Z101)</f>
        <v>4.81167514766282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5.662826355777872</v>
      </c>
      <c r="W102" s="70">
        <f>100*(SUM(Taulukko!AD111:AD113)-SUM(Taulukko!AD99:AD101))/SUM(Taulukko!AD99:AD101)</f>
        <v>5.613655627977675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9.438415071157971</v>
      </c>
      <c r="Z102" s="70">
        <f>100*(SUM(Taulukko!AH111:AH113)-SUM(Taulukko!AH99:AH101))/SUM(Taulukko!AH99:AH101)</f>
        <v>8.8889855042812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3.9698638075919988</v>
      </c>
      <c r="AC102" s="70">
        <f>100*(SUM(Taulukko!AL111:AL113)-SUM(Taulukko!AL99:AL101))/SUM(Taulukko!AL99:AL101)</f>
        <v>3.4652035807103667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4.936388584136841</v>
      </c>
      <c r="E103" s="70">
        <f>100*(SUM(Taulukko!F112:F114)-SUM(Taulukko!F100:F102))/SUM(Taulukko!F100:F102)</f>
        <v>4.361615886672533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3.8234379857009673</v>
      </c>
      <c r="H103" s="70">
        <f>100*(SUM(Taulukko!J112:J114)-SUM(Taulukko!J100:J102))/SUM(Taulukko!J100:J102)</f>
        <v>3.1530139103554835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4.6359583952451775</v>
      </c>
      <c r="K103" s="70">
        <f>100*(SUM(Taulukko!N112:N114)-SUM(Taulukko!N100:N102))/SUM(Taulukko!N100:N102)</f>
        <v>5.004468275245759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5.3965820866706</v>
      </c>
      <c r="N103" s="70">
        <f>100*(SUM(Taulukko!R112:R114)-SUM(Taulukko!R100:R102))/SUM(Taulukko!R100:R102)</f>
        <v>4.589487103763469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2.374114318467309</v>
      </c>
      <c r="Q103" s="70">
        <f>100*(SUM(Taulukko!V112:V114)-SUM(Taulukko!V100:V102))/SUM(Taulukko!V100:V102)</f>
        <v>2.186111440589042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5.00764960440618</v>
      </c>
      <c r="T103" s="70">
        <f>100*(SUM(Taulukko!Z112:Z114)-SUM(Taulukko!Z100:Z102))/SUM(Taulukko!Z100:Z102)</f>
        <v>4.759424574308368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5.721602734788319</v>
      </c>
      <c r="W103" s="70">
        <f>100*(SUM(Taulukko!AD112:AD114)-SUM(Taulukko!AD100:AD102))/SUM(Taulukko!AD100:AD102)</f>
        <v>5.605927545756449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9.190354722591353</v>
      </c>
      <c r="Z103" s="70">
        <f>100*(SUM(Taulukko!AH112:AH114)-SUM(Taulukko!AH100:AH102))/SUM(Taulukko!AH100:AH102)</f>
        <v>8.82769652650821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3.6054225555235075</v>
      </c>
      <c r="AC103" s="70">
        <f>100*(SUM(Taulukko!AL112:AL114)-SUM(Taulukko!AL100:AL102))/SUM(Taulukko!AL100:AL102)</f>
        <v>3.5426267281105854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4.409970110890352</v>
      </c>
      <c r="E104" s="70">
        <f>100*(SUM(Taulukko!F113:F115)-SUM(Taulukko!F101:F103))/SUM(Taulukko!F101:F103)</f>
        <v>4.316088820781828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3.5250463821892324</v>
      </c>
      <c r="H104" s="70">
        <f>100*(SUM(Taulukko!J113:J115)-SUM(Taulukko!J101:J103))/SUM(Taulukko!J101:J103)</f>
        <v>3.144266337854515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4.927278124072432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5.775787892487848</v>
      </c>
      <c r="N104" s="70">
        <f>100*(SUM(Taulukko!R113:R115)-SUM(Taulukko!R101:R103))/SUM(Taulukko!R101:R103)</f>
        <v>4.66648790752711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2.156990926534593</v>
      </c>
      <c r="Q104" s="70">
        <f>100*(SUM(Taulukko!V113:V115)-SUM(Taulukko!V101:V103))/SUM(Taulukko!V101:V103)</f>
        <v>1.744425593795438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4.6976889769940895</v>
      </c>
      <c r="T104" s="70">
        <f>100*(SUM(Taulukko!Z113:Z115)-SUM(Taulukko!Z101:Z103))/SUM(Taulukko!Z101:Z103)</f>
        <v>4.662262018603825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5.558625038689954</v>
      </c>
      <c r="W104" s="70">
        <f>100*(SUM(Taulukko!AD113:AD115)-SUM(Taulukko!AD101:AD103))/SUM(Taulukko!AD101:AD103)</f>
        <v>5.497259473193782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8.86665355740095</v>
      </c>
      <c r="Z104" s="70">
        <f>100*(SUM(Taulukko!AH113:AH115)-SUM(Taulukko!AH101:AH103))/SUM(Taulukko!AH101:AH103)</f>
        <v>8.726007889198353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3.50172215843859</v>
      </c>
      <c r="AC104" s="70">
        <f>100*(SUM(Taulukko!AL113:AL115)-SUM(Taulukko!AL101:AL103))/SUM(Taulukko!AL101:AL103)</f>
        <v>3.5601492965833983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3.796050399522674</v>
      </c>
      <c r="E105" s="70">
        <f>100*(SUM(Taulukko!F114:F116)-SUM(Taulukko!F102:F104))/SUM(Taulukko!F102:F104)</f>
        <v>4.1576949478711365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2.638846271862542</v>
      </c>
      <c r="H105" s="70">
        <f>100*(SUM(Taulukko!J114:J116)-SUM(Taulukko!J102:J104))/SUM(Taulukko!J102:J104)</f>
        <v>3.0740854595757763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5.091770278271163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5.259138373619223</v>
      </c>
      <c r="N105" s="70">
        <f>100*(SUM(Taulukko!R114:R116)-SUM(Taulukko!R102:R104))/SUM(Taulukko!R102:R104)</f>
        <v>4.7523901351021784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0.6025001051221606</v>
      </c>
      <c r="Q105" s="70">
        <f>100*(SUM(Taulukko!V114:V116)-SUM(Taulukko!V102:V104))/SUM(Taulukko!V102:V104)</f>
        <v>1.286048441862227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4.317108519827911</v>
      </c>
      <c r="T105" s="70">
        <f>100*(SUM(Taulukko!Z114:Z116)-SUM(Taulukko!Z102:Z104))/SUM(Taulukko!Z102:Z104)</f>
        <v>4.556539004308637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5.242876151307265</v>
      </c>
      <c r="W105" s="70">
        <f>100*(SUM(Taulukko!AD114:AD116)-SUM(Taulukko!AD102:AD104))/SUM(Taulukko!AD102:AD104)</f>
        <v>5.347670622675161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8.429707399826865</v>
      </c>
      <c r="Z105" s="70">
        <f>100*(SUM(Taulukko!AH114:AH116)-SUM(Taulukko!AH102:AH104))/SUM(Taulukko!AH102:AH104)</f>
        <v>8.61213134113268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3.2847757783490596</v>
      </c>
      <c r="AC105" s="70">
        <f>100*(SUM(Taulukko!AL114:AL116)-SUM(Taulukko!AL102:AL104))/SUM(Taulukko!AL102:AL104)</f>
        <v>3.6348025186033333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3.9520654215419753</v>
      </c>
      <c r="E106" s="70">
        <f>100*(SUM(Taulukko!F115:F117)-SUM(Taulukko!F103:F105))/SUM(Taulukko!F103:F105)</f>
        <v>4.05173975813476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2.6638089406001013</v>
      </c>
      <c r="H106" s="70">
        <f>100*(SUM(Taulukko!J115:J117)-SUM(Taulukko!J103:J105))/SUM(Taulukko!J103:J105)</f>
        <v>3.06560392397304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5.884092253104664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5.397212009360803</v>
      </c>
      <c r="N106" s="70">
        <f>100*(SUM(Taulukko!R115:R117)-SUM(Taulukko!R103:R105))/SUM(Taulukko!R103:R105)</f>
        <v>4.8992997279935135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0.09876809251876117</v>
      </c>
      <c r="Q106" s="70">
        <f>100*(SUM(Taulukko!V115:V117)-SUM(Taulukko!V103:V105))/SUM(Taulukko!V103:V105)</f>
        <v>0.9092769112266659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4.212632443154583</v>
      </c>
      <c r="T106" s="70">
        <f>100*(SUM(Taulukko!Z115:Z117)-SUM(Taulukko!Z103:Z105))/SUM(Taulukko!Z103:Z105)</f>
        <v>4.474806039996438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5.194357753781942</v>
      </c>
      <c r="W106" s="70">
        <f>100*(SUM(Taulukko!AD115:AD117)-SUM(Taulukko!AD103:AD105))/SUM(Taulukko!AD103:AD105)</f>
        <v>5.256754934394564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8.210517968174988</v>
      </c>
      <c r="Z106" s="70">
        <f>100*(SUM(Taulukko!AH115:AH117)-SUM(Taulukko!AH103:AH105))/SUM(Taulukko!AH103:AH105)</f>
        <v>8.515410197629054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3.8823865258349888</v>
      </c>
      <c r="AC106" s="70">
        <f>100*(SUM(Taulukko!AL115:AL117)-SUM(Taulukko!AL103:AL105))/SUM(Taulukko!AL103:AL105)</f>
        <v>3.7385844748858514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4.1451926388102756</v>
      </c>
      <c r="E107" s="70">
        <f>100*(SUM(Taulukko!F116:F118)-SUM(Taulukko!F104:F106))/SUM(Taulukko!F104:F106)</f>
        <v>4.025527450751842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2.906976744186047</v>
      </c>
      <c r="H107" s="70">
        <f>100*(SUM(Taulukko!J116:J118)-SUM(Taulukko!J104:J106))/SUM(Taulukko!J104:J106)</f>
        <v>3.1202202508412498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5.067369654364386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5.434371926545716</v>
      </c>
      <c r="N107" s="70">
        <f>100*(SUM(Taulukko!R116:R118)-SUM(Taulukko!R104:R106))/SUM(Taulukko!R104:R106)</f>
        <v>5.085493497880684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0.0332384092277151</v>
      </c>
      <c r="Q107" s="70">
        <f>100*(SUM(Taulukko!V116:V118)-SUM(Taulukko!V104:V106))/SUM(Taulukko!V104:V106)</f>
        <v>0.6703310228476923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4.389142992980215</v>
      </c>
      <c r="T107" s="70">
        <f>100*(SUM(Taulukko!Z116:Z118)-SUM(Taulukko!Z104:Z106))/SUM(Taulukko!Z104:Z106)</f>
        <v>4.422482695815776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5.224635321140235</v>
      </c>
      <c r="W107" s="70">
        <f>100*(SUM(Taulukko!AD116:AD118)-SUM(Taulukko!AD104:AD106))/SUM(Taulukko!AD104:AD106)</f>
        <v>5.23275908855902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8.263674628130948</v>
      </c>
      <c r="Z107" s="70">
        <f>100*(SUM(Taulukko!AH116:AH118)-SUM(Taulukko!AH104:AH106))/SUM(Taulukko!AH104:AH106)</f>
        <v>8.449589271490181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3.81114903299203</v>
      </c>
      <c r="AC107" s="70">
        <f>100*(SUM(Taulukko!AL116:AL118)-SUM(Taulukko!AL104:AL106))/SUM(Taulukko!AL104:AL106)</f>
        <v>3.8428693424423734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4.123165226401529</v>
      </c>
      <c r="E108" s="70">
        <f>100*(SUM(Taulukko!F117:F119)-SUM(Taulukko!F105:F107))/SUM(Taulukko!F105:F107)</f>
        <v>4.045350709440406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3.4261241970021556</v>
      </c>
      <c r="H108" s="70">
        <f>100*(SUM(Taulukko!J117:J119)-SUM(Taulukko!J105:J107))/SUM(Taulukko!J105:J107)</f>
        <v>3.2356532356532424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5.315420560747677</v>
      </c>
      <c r="K108" s="70">
        <f>100*(SUM(Taulukko!N117:N119)-SUM(Taulukko!N105:N107))/SUM(Taulukko!N105:N107)</f>
        <v>5.524700380005839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5.649874996407943</v>
      </c>
      <c r="N108" s="70">
        <f>100*(SUM(Taulukko!R117:R119)-SUM(Taulukko!R105:R107))/SUM(Taulukko!R105:R107)</f>
        <v>5.248823539551491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-0.6428520337608858</v>
      </c>
      <c r="Q108" s="70">
        <f>100*(SUM(Taulukko!V117:V119)-SUM(Taulukko!V105:V107))/SUM(Taulukko!V105:V107)</f>
        <v>0.5889440368292428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4.307739720750277</v>
      </c>
      <c r="T108" s="70">
        <f>100*(SUM(Taulukko!Z117:Z119)-SUM(Taulukko!Z105:Z107))/SUM(Taulukko!Z105:Z107)</f>
        <v>4.385561968780934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5.246863566195603</v>
      </c>
      <c r="W108" s="70">
        <f>100*(SUM(Taulukko!AD117:AD119)-SUM(Taulukko!AD105:AD107))/SUM(Taulukko!AD105:AD107)</f>
        <v>5.224103373278178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8.298291045981687</v>
      </c>
      <c r="Z108" s="70">
        <f>100*(SUM(Taulukko!AH117:AH119)-SUM(Taulukko!AH105:AH107))/SUM(Taulukko!AH105:AH107)</f>
        <v>8.40890556389577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3.8909400738426556</v>
      </c>
      <c r="AC108" s="70">
        <f>100*(SUM(Taulukko!AL117:AL119)-SUM(Taulukko!AL105:AL107))/SUM(Taulukko!AL105:AL107)</f>
        <v>3.9182282793867156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3.698833620400655</v>
      </c>
      <c r="E109" s="70">
        <f>100*(SUM(Taulukko!F118:F120)-SUM(Taulukko!F106:F108))/SUM(Taulukko!F106:F108)</f>
        <v>4.11978179330654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3.569249542403901</v>
      </c>
      <c r="H109" s="70">
        <f>100*(SUM(Taulukko!J118:J120)-SUM(Taulukko!J106:J108))/SUM(Taulukko!J106:J108)</f>
        <v>3.289674078586662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5.381035485747527</v>
      </c>
      <c r="K109" s="70">
        <f>100*(SUM(Taulukko!N118:N120)-SUM(Taulukko!N106:N108))/SUM(Taulukko!N106:N108)</f>
        <v>5.647743813682672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5.5256839858180795</v>
      </c>
      <c r="N109" s="70">
        <f>100*(SUM(Taulukko!R118:R120)-SUM(Taulukko!R106:R108))/SUM(Taulukko!R106:R108)</f>
        <v>5.360965780947691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0.6775903903184086</v>
      </c>
      <c r="Q109" s="70">
        <f>100*(SUM(Taulukko!V118:V120)-SUM(Taulukko!V106:V108))/SUM(Taulukko!V106:V108)</f>
        <v>0.6557435952714592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4.478499165223223</v>
      </c>
      <c r="T109" s="70">
        <f>100*(SUM(Taulukko!Z118:Z120)-SUM(Taulukko!Z106:Z108))/SUM(Taulukko!Z106:Z108)</f>
        <v>4.351014630347103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5.220992599633382</v>
      </c>
      <c r="W109" s="70">
        <f>100*(SUM(Taulukko!AD118:AD120)-SUM(Taulukko!AD106:AD108))/SUM(Taulukko!AD106:AD108)</f>
        <v>5.197664645069629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8.320769949033199</v>
      </c>
      <c r="Z109" s="70">
        <f>100*(SUM(Taulukko!AH118:AH120)-SUM(Taulukko!AH106:AH108))/SUM(Taulukko!AH106:AH108)</f>
        <v>8.384532687321526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3.962637984715523</v>
      </c>
      <c r="AC109" s="70">
        <f>100*(SUM(Taulukko!AL118:AL120)-SUM(Taulukko!AL106:AL108))/SUM(Taulukko!AL106:AL108)</f>
        <v>4.021523647691868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4.328339207073952</v>
      </c>
      <c r="E110" s="70">
        <f>100*(SUM(Taulukko!F119:F121)-SUM(Taulukko!F107:F109))/SUM(Taulukko!F107:F109)</f>
        <v>4.248983002333247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3.658536585365854</v>
      </c>
      <c r="H110" s="70">
        <f>100*(SUM(Taulukko!J119:J121)-SUM(Taulukko!J107:J109))/SUM(Taulukko!J107:J109)</f>
        <v>3.280680437424044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5.9523809523809526</v>
      </c>
      <c r="K110" s="70">
        <f>100*(SUM(Taulukko!N119:N121)-SUM(Taulukko!N107:N109))/SUM(Taulukko!N107:N109)</f>
        <v>5.768115942028979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5.573180777771133</v>
      </c>
      <c r="N110" s="70">
        <f>100*(SUM(Taulukko!R119:R121)-SUM(Taulukko!R107:R109))/SUM(Taulukko!R107:R109)</f>
        <v>5.447645009153075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0.8723812833471745</v>
      </c>
      <c r="Q110" s="70">
        <f>100*(SUM(Taulukko!V119:V121)-SUM(Taulukko!V107:V109))/SUM(Taulukko!V107:V109)</f>
        <v>0.7835804149774773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4.477400409304011</v>
      </c>
      <c r="T110" s="70">
        <f>100*(SUM(Taulukko!Z119:Z121)-SUM(Taulukko!Z107:Z109))/SUM(Taulukko!Z107:Z109)</f>
        <v>4.303023953197951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5.080204109809057</v>
      </c>
      <c r="W110" s="70">
        <f>100*(SUM(Taulukko!AD119:AD121)-SUM(Taulukko!AD107:AD109))/SUM(Taulukko!AD107:AD109)</f>
        <v>5.179968833393921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8.382342983720415</v>
      </c>
      <c r="Z110" s="70">
        <f>100*(SUM(Taulukko!AH119:AH121)-SUM(Taulukko!AH107:AH109))/SUM(Taulukko!AH107:AH109)</f>
        <v>8.368623339477391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4.042974271981909</v>
      </c>
      <c r="AC110" s="70">
        <f>100*(SUM(Taulukko!AL119:AL121)-SUM(Taulukko!AL107:AL109))/SUM(Taulukko!AL107:AL109)</f>
        <v>4.152542372881369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4.798766081094345</v>
      </c>
      <c r="E111" s="70">
        <f>100*(SUM(Taulukko!F120:F122)-SUM(Taulukko!F108:F110))/SUM(Taulukko!F108:F110)</f>
        <v>4.342134854137715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2.812216510432402</v>
      </c>
      <c r="H111" s="70">
        <f>100*(SUM(Taulukko!J120:J122)-SUM(Taulukko!J108:J110))/SUM(Taulukko!J108:J110)</f>
        <v>3.1798909751665483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5.738177623990784</v>
      </c>
      <c r="K111" s="70">
        <f>100*(SUM(Taulukko!N120:N122)-SUM(Taulukko!N108:N110))/SUM(Taulukko!N108:N110)</f>
        <v>5.887445887445881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5.661927078744618</v>
      </c>
      <c r="N111" s="70">
        <f>100*(SUM(Taulukko!R120:R122)-SUM(Taulukko!R108:R110))/SUM(Taulukko!R108:R110)</f>
        <v>5.5230898166167055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1.1891531451433661</v>
      </c>
      <c r="Q111" s="70">
        <f>100*(SUM(Taulukko!V120:V122)-SUM(Taulukko!V108:V110))/SUM(Taulukko!V108:V110)</f>
        <v>0.9013478377812865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4.585805087739627</v>
      </c>
      <c r="T111" s="70">
        <f>100*(SUM(Taulukko!Z120:Z122)-SUM(Taulukko!Z108:Z110))/SUM(Taulukko!Z108:Z110)</f>
        <v>4.22392201990117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5.065034902251251</v>
      </c>
      <c r="W111" s="70">
        <f>100*(SUM(Taulukko!AD120:AD122)-SUM(Taulukko!AD108:AD110))/SUM(Taulukko!AD108:AD110)</f>
        <v>5.271209037962257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8.761152657869662</v>
      </c>
      <c r="Z111" s="70">
        <f>100*(SUM(Taulukko!AH120:AH122)-SUM(Taulukko!AH108:AH110))/SUM(Taulukko!AH108:AH110)</f>
        <v>8.344009250862477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4.1995490417136345</v>
      </c>
      <c r="AC111" s="70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4.244105807935602</v>
      </c>
      <c r="E112" s="70">
        <f>100*(SUM(Taulukko!F121:F123)-SUM(Taulukko!F109:F111))/SUM(Taulukko!F109:F111)</f>
        <v>4.333386959619407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2.841596130592496</v>
      </c>
      <c r="H112" s="70">
        <f>100*(SUM(Taulukko!J121:J123)-SUM(Taulukko!J109:J111))/SUM(Taulukko!J109:J111)</f>
        <v>3.1712473572938515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6.217616580310888</v>
      </c>
      <c r="K112" s="70">
        <f>100*(SUM(Taulukko!N121:N123)-SUM(Taulukko!N109:N111))/SUM(Taulukko!N109:N111)</f>
        <v>6.0344827586206895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5.5770248883830655</v>
      </c>
      <c r="N112" s="70">
        <f>100*(SUM(Taulukko!R121:R123)-SUM(Taulukko!R109:R111))/SUM(Taulukko!R109:R111)</f>
        <v>5.589893364124163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1.191819527023603</v>
      </c>
      <c r="Q112" s="70">
        <f>100*(SUM(Taulukko!V121:V123)-SUM(Taulukko!V109:V111))/SUM(Taulukko!V109:V111)</f>
        <v>0.9933992217527127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3.9585392148055045</v>
      </c>
      <c r="T112" s="70">
        <f>100*(SUM(Taulukko!Z121:Z123)-SUM(Taulukko!Z109:Z111))/SUM(Taulukko!Z109:Z111)</f>
        <v>4.119512489712437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5.690513106119571</v>
      </c>
      <c r="W112" s="70">
        <f>100*(SUM(Taulukko!AD121:AD123)-SUM(Taulukko!AD109:AD111))/SUM(Taulukko!AD109:AD111)</f>
        <v>5.434503041689021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8.107187031551247</v>
      </c>
      <c r="Z112" s="70">
        <f>100*(SUM(Taulukko!AH121:AH123)-SUM(Taulukko!AH109:AH111))/SUM(Taulukko!AH109:AH111)</f>
        <v>8.302346133964738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4.441945459657001</v>
      </c>
      <c r="AC112" s="70">
        <f>100*(SUM(Taulukko!AL121:AL123)-SUM(Taulukko!AL109:AL111))/SUM(Taulukko!AL109:AL111)</f>
        <v>4.522471910112366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4.203558816627658</v>
      </c>
      <c r="E113" s="70">
        <f>100*(SUM(Taulukko!F122:F124)-SUM(Taulukko!F110:F112))/SUM(Taulukko!F110:F112)</f>
        <v>4.299826679861129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3.013863773357462</v>
      </c>
      <c r="H113" s="70">
        <f>100*(SUM(Taulukko!J122:J124)-SUM(Taulukko!J110:J112))/SUM(Taulukko!J110:J112)</f>
        <v>3.2238626092196583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5.91597599314091</v>
      </c>
      <c r="K113" s="70">
        <f>100*(SUM(Taulukko!N122:N124)-SUM(Taulukko!N110:N112))/SUM(Taulukko!N110:N112)</f>
        <v>6.1802575107296205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5.55320636424116</v>
      </c>
      <c r="N113" s="70">
        <f>100*(SUM(Taulukko!R122:R124)-SUM(Taulukko!R110:R112))/SUM(Taulukko!R110:R112)</f>
        <v>5.701079450973747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1.1499767561059864</v>
      </c>
      <c r="Q113" s="70">
        <f>100*(SUM(Taulukko!V122:V124)-SUM(Taulukko!V110:V112))/SUM(Taulukko!V110:V112)</f>
        <v>1.0631070853941909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3.623370600691701</v>
      </c>
      <c r="T113" s="70">
        <f>100*(SUM(Taulukko!Z122:Z124)-SUM(Taulukko!Z110:Z112))/SUM(Taulukko!Z110:Z112)</f>
        <v>4.0343201159297015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5.658117896718533</v>
      </c>
      <c r="W113" s="70">
        <f>100*(SUM(Taulukko!AD122:AD124)-SUM(Taulukko!AD110:AD112))/SUM(Taulukko!AD110:AD112)</f>
        <v>5.44569194596325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7.935716513700786</v>
      </c>
      <c r="Z113" s="70">
        <f>100*(SUM(Taulukko!AH122:AH124)-SUM(Taulukko!AH110:AH112))/SUM(Taulukko!AH110:AH112)</f>
        <v>8.271741881162605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4.792600896860994</v>
      </c>
      <c r="AC113" s="70">
        <f>100*(SUM(Taulukko!AL122:AL124)-SUM(Taulukko!AL110:AL112))/SUM(Taulukko!AL110:AL112)</f>
        <v>4.759238521836506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3.8961260449502695</v>
      </c>
      <c r="E114" s="70">
        <f>100*(SUM(Taulukko!F123:F125)-SUM(Taulukko!F111:F113))/SUM(Taulukko!F111:F113)</f>
        <v>4.353643503981281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3.5843373493975834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6.27316794981464</v>
      </c>
      <c r="K114" s="70">
        <f>100*(SUM(Taulukko!N123:N125)-SUM(Taulukko!N111:N113))/SUM(Taulukko!N111:N113)</f>
        <v>6.353276353276356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5.241457089338708</v>
      </c>
      <c r="N114" s="70">
        <f>100*(SUM(Taulukko!R123:R125)-SUM(Taulukko!R111:R113))/SUM(Taulukko!R111:R113)</f>
        <v>5.9262211568958145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0.14233931571037164</v>
      </c>
      <c r="Q114" s="70">
        <f>100*(SUM(Taulukko!V123:V125)-SUM(Taulukko!V111:V113))/SUM(Taulukko!V111:V113)</f>
        <v>1.1739947074984922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3.488921631314101</v>
      </c>
      <c r="T114" s="70">
        <f>100*(SUM(Taulukko!Z123:Z125)-SUM(Taulukko!Z111:Z113))/SUM(Taulukko!Z111:Z113)</f>
        <v>4.012753409920672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5.2135323867597725</v>
      </c>
      <c r="W114" s="70">
        <f>100*(SUM(Taulukko!AD123:AD125)-SUM(Taulukko!AD111:AD113))/SUM(Taulukko!AD111:AD113)</f>
        <v>5.275699072331566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7.482563606000649</v>
      </c>
      <c r="Z114" s="70">
        <f>100*(SUM(Taulukko!AH123:AH125)-SUM(Taulukko!AH111:AH113))/SUM(Taulukko!AH111:AH113)</f>
        <v>8.291820212368673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4.933110367892973</v>
      </c>
      <c r="AC114" s="70">
        <f>100*(SUM(Taulukko!AL123:AL125)-SUM(Taulukko!AL111:AL113))/SUM(Taulukko!AL111:AL113)</f>
        <v>5.051632710019527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4.830822061415193</v>
      </c>
      <c r="E115" s="70">
        <f>100*(SUM(Taulukko!F124:F126)-SUM(Taulukko!F112:F114))/SUM(Taulukko!F112:F114)</f>
        <v>4.465662705252656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3.3832335329341183</v>
      </c>
      <c r="H115" s="70">
        <f>100*(SUM(Taulukko!J124:J126)-SUM(Taulukko!J112:J114))/SUM(Taulukko!J112:J114)</f>
        <v>3.3563080611327507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6.532235160465777</v>
      </c>
      <c r="K115" s="70">
        <f>100*(SUM(Taulukko!N124:N126)-SUM(Taulukko!N112:N114))/SUM(Taulukko!N112:N114)</f>
        <v>6.5531914893617085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5.652328376270493</v>
      </c>
      <c r="N115" s="70">
        <f>100*(SUM(Taulukko!R124:R126)-SUM(Taulukko!R112:R114))/SUM(Taulukko!R112:R114)</f>
        <v>6.224017668684191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0.8484646334090735</v>
      </c>
      <c r="Q115" s="70">
        <f>100*(SUM(Taulukko!V124:V126)-SUM(Taulukko!V112:V114))/SUM(Taulukko!V112:V114)</f>
        <v>1.4077758035185521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4.053682782046914</v>
      </c>
      <c r="T115" s="70">
        <f>100*(SUM(Taulukko!Z124:Z126)-SUM(Taulukko!Z112:Z114))/SUM(Taulukko!Z112:Z114)</f>
        <v>4.052128554882469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4.869464798801188</v>
      </c>
      <c r="W115" s="70">
        <f>100*(SUM(Taulukko!AD124:AD126)-SUM(Taulukko!AD112:AD114))/SUM(Taulukko!AD112:AD114)</f>
        <v>5.162681323038634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8.703822435680728</v>
      </c>
      <c r="Z115" s="70">
        <f>100*(SUM(Taulukko!AH124:AH126)-SUM(Taulukko!AH112:AH114))/SUM(Taulukko!AH112:AH114)</f>
        <v>8.360806053097601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5.567928730512265</v>
      </c>
      <c r="AC115" s="70">
        <f>100*(SUM(Taulukko!AL124:AL126)-SUM(Taulukko!AL112:AL114))/SUM(Taulukko!AL112:AL114)</f>
        <v>5.312934631432552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4.8752876078088345</v>
      </c>
      <c r="E116" s="70">
        <f>100*(SUM(Taulukko!F125:F127)-SUM(Taulukko!F113:F115))/SUM(Taulukko!F113:F115)</f>
        <v>4.483008975057992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3.405017921146981</v>
      </c>
      <c r="H116" s="70">
        <f>100*(SUM(Taulukko!J125:J127)-SUM(Taulukko!J113:J115))/SUM(Taulukko!J113:J115)</f>
        <v>3.3771667662880915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6.987270155586985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5.727332640281039</v>
      </c>
      <c r="N116" s="70">
        <f>100*(SUM(Taulukko!R125:R127)-SUM(Taulukko!R113:R115))/SUM(Taulukko!R113:R115)</f>
        <v>6.429380953839573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1.0360222906254393</v>
      </c>
      <c r="Q116" s="70">
        <f>100*(SUM(Taulukko!V125:V127)-SUM(Taulukko!V113:V115))/SUM(Taulukko!V113:V115)</f>
        <v>1.7788338425074135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4.370368524931422</v>
      </c>
      <c r="T116" s="70">
        <f>100*(SUM(Taulukko!Z125:Z127)-SUM(Taulukko!Z113:Z115))/SUM(Taulukko!Z113:Z115)</f>
        <v>4.103782335074853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5.239605056547727</v>
      </c>
      <c r="W116" s="70">
        <f>100*(SUM(Taulukko!AD125:AD127)-SUM(Taulukko!AD113:AD115))/SUM(Taulukko!AD113:AD115)</f>
        <v>5.231106844054311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8.76372334931931</v>
      </c>
      <c r="Z116" s="70">
        <f>100*(SUM(Taulukko!AH125:AH127)-SUM(Taulukko!AH113:AH115))/SUM(Taulukko!AH113:AH115)</f>
        <v>8.425115621341545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5.934553521907924</v>
      </c>
      <c r="AC116" s="70">
        <f>100*(SUM(Taulukko!AL125:AL127)-SUM(Taulukko!AL113:AL115))/SUM(Taulukko!AL113:AL115)</f>
        <v>5.517050180205167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4.3887209167988654</v>
      </c>
      <c r="E117" s="70">
        <f>100*(SUM(Taulukko!F126:F128)-SUM(Taulukko!F114:F116))/SUM(Taulukko!F114:F116)</f>
        <v>4.379272177300105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1.4648729446935658</v>
      </c>
      <c r="H117" s="70">
        <f>100*(SUM(Taulukko!J126:J128)-SUM(Taulukko!J114:J116))/SUM(Taulukko!J114:J116)</f>
        <v>3.3999403519236435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6.957746478873237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6.152012646110288</v>
      </c>
      <c r="N117" s="70">
        <f>100*(SUM(Taulukko!R126:R128)-SUM(Taulukko!R114:R116))/SUM(Taulukko!R114:R116)</f>
        <v>6.402621598243378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2.7171057345530105</v>
      </c>
      <c r="Q117" s="70">
        <f>100*(SUM(Taulukko!V126:V128)-SUM(Taulukko!V114:V116))/SUM(Taulukko!V114:V116)</f>
        <v>2.2268509413384217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4.414932991570096</v>
      </c>
      <c r="T117" s="70">
        <f>100*(SUM(Taulukko!Z126:Z128)-SUM(Taulukko!Z114:Z116))/SUM(Taulukko!Z114:Z116)</f>
        <v>4.123355653570768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5.496992485318181</v>
      </c>
      <c r="W117" s="70">
        <f>100*(SUM(Taulukko!AD126:AD128)-SUM(Taulukko!AD114:AD116))/SUM(Taulukko!AD114:AD116)</f>
        <v>5.327287098600489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8.888929913141384</v>
      </c>
      <c r="Z117" s="70">
        <f>100*(SUM(Taulukko!AH126:AH128)-SUM(Taulukko!AH114:AH116))/SUM(Taulukko!AH114:AH116)</f>
        <v>8.44801135185688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5.807522123893805</v>
      </c>
      <c r="AC117" s="70">
        <f>100*(SUM(Taulukko!AL126:AL128)-SUM(Taulukko!AL114:AL116))/SUM(Taulukko!AL114:AL116)</f>
        <v>5.6061861364263885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3.7821762733738256</v>
      </c>
      <c r="E118" s="70">
        <f>100*(SUM(Taulukko!F127:F129)-SUM(Taulukko!F115:F117))/SUM(Taulukko!F115:F117)</f>
        <v>4.333245327745914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1.3122576796898573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6.785814018430593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5.568470310548774</v>
      </c>
      <c r="N118" s="70">
        <f>100*(SUM(Taulukko!R127:R129)-SUM(Taulukko!R115:R117))/SUM(Taulukko!R115:R117)</f>
        <v>6.173329912747481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3.2169617815731137</v>
      </c>
      <c r="Q118" s="70">
        <f>100*(SUM(Taulukko!V127:V129)-SUM(Taulukko!V115:V117))/SUM(Taulukko!V115:V117)</f>
        <v>2.6460011807713077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4.299620970052238</v>
      </c>
      <c r="T118" s="70">
        <f>100*(SUM(Taulukko!Z127:Z129)-SUM(Taulukko!Z115:Z117))/SUM(Taulukko!Z115:Z117)</f>
        <v>4.099348462503578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5.452888019148817</v>
      </c>
      <c r="W118" s="70">
        <f>100*(SUM(Taulukko!AD127:AD129)-SUM(Taulukko!AD115:AD117))/SUM(Taulukko!AD115:AD117)</f>
        <v>5.265726030683345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8.491927172792865</v>
      </c>
      <c r="Z118" s="70">
        <f>100*(SUM(Taulukko!AH127:AH129)-SUM(Taulukko!AH115:AH117))/SUM(Taulukko!AH115:AH117)</f>
        <v>8.43426991494776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5.633415773564166</v>
      </c>
      <c r="AC118" s="70">
        <f>100*(SUM(Taulukko!AL127:AL129)-SUM(Taulukko!AL115:AL117))/SUM(Taulukko!AL115:AL117)</f>
        <v>5.6671251719394835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3.9961778370592786</v>
      </c>
      <c r="E119" s="70">
        <f>100*(SUM(Taulukko!F128:F130)-SUM(Taulukko!F116:F118))/SUM(Taulukko!F116:F118)</f>
        <v>4.505090006555114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1.2488849241748576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7.276275439085577</v>
      </c>
      <c r="K119" s="70">
        <f>100*(SUM(Taulukko!N128:N130)-SUM(Taulukko!N116:N118))/SUM(Taulukko!N116:N118)</f>
        <v>7.351712614870503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5.477608388203336</v>
      </c>
      <c r="N119" s="70">
        <f>100*(SUM(Taulukko!R128:R130)-SUM(Taulukko!R116:R118))/SUM(Taulukko!R116:R118)</f>
        <v>5.908952467711345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3.404457855128686</v>
      </c>
      <c r="Q119" s="70">
        <f>100*(SUM(Taulukko!V128:V130)-SUM(Taulukko!V116:V118))/SUM(Taulukko!V116:V118)</f>
        <v>2.9780648393330065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3.9667253801285187</v>
      </c>
      <c r="T119" s="70">
        <f>100*(SUM(Taulukko!Z128:Z130)-SUM(Taulukko!Z116:Z118))/SUM(Taulukko!Z116:Z118)</f>
        <v>4.0478723987757785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5.002687865508965</v>
      </c>
      <c r="W119" s="70">
        <f>100*(SUM(Taulukko!AD128:AD130)-SUM(Taulukko!AD116:AD118))/SUM(Taulukko!AD116:AD118)</f>
        <v>5.060504557521395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8.37906678715564</v>
      </c>
      <c r="Z119" s="70">
        <f>100*(SUM(Taulukko!AH128:AH130)-SUM(Taulukko!AH116:AH118))/SUM(Taulukko!AH116:AH118)</f>
        <v>8.40522828257102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5.47945205479452</v>
      </c>
      <c r="AC119" s="70">
        <f>100*(SUM(Taulukko!AL128:AL130)-SUM(Taulukko!AL116:AL118))/SUM(Taulukko!AL116:AL118)</f>
        <v>5.756578947368421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5.476089976714746</v>
      </c>
      <c r="E120" s="70">
        <f>100*(SUM(Taulukko!F129:F131)-SUM(Taulukko!F117:F119))/SUM(Taulukko!F117:F119)</f>
        <v>4.800652526725377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5.116829340431828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7.986688851913479</v>
      </c>
      <c r="K120" s="70">
        <f>100*(SUM(Taulukko!N129:N131)-SUM(Taulukko!N117:N119))/SUM(Taulukko!N117:N119)</f>
        <v>7.506925207756223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5.2772874274787736</v>
      </c>
      <c r="N120" s="70">
        <f>100*(SUM(Taulukko!R129:R131)-SUM(Taulukko!R117:R119))/SUM(Taulukko!R117:R119)</f>
        <v>5.719425245941026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3.725489607923702</v>
      </c>
      <c r="Q120" s="70">
        <f>100*(SUM(Taulukko!V129:V131)-SUM(Taulukko!V117:V119))/SUM(Taulukko!V117:V119)</f>
        <v>3.226931018762677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4.079499911089219</v>
      </c>
      <c r="T120" s="70">
        <f>100*(SUM(Taulukko!Z129:Z131)-SUM(Taulukko!Z117:Z119))/SUM(Taulukko!Z117:Z119)</f>
        <v>3.98702242922196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4.82268124221723</v>
      </c>
      <c r="W120" s="70">
        <f>100*(SUM(Taulukko!AD129:AD131)-SUM(Taulukko!AD117:AD119))/SUM(Taulukko!AD117:AD119)</f>
        <v>4.835589419361809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8.655304357259586</v>
      </c>
      <c r="Z120" s="70">
        <f>100*(SUM(Taulukko!AH129:AH131)-SUM(Taulukko!AH117:AH119))/SUM(Taulukko!AH117:AH119)</f>
        <v>8.36795319259486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6.150902132312755</v>
      </c>
      <c r="AC120" s="70">
        <f>100*(SUM(Taulukko!AL129:AL131)-SUM(Taulukko!AL117:AL119))/SUM(Taulukko!AL117:AL119)</f>
        <v>5.901639344262285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5.195539911991007</v>
      </c>
      <c r="E121" s="70">
        <f>100*(SUM(Taulukko!F130:F132)-SUM(Taulukko!F118:F120))/SUM(Taulukko!F118:F120)</f>
        <v>4.9756825451619795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4.830633284241525</v>
      </c>
      <c r="H121" s="70">
        <f>100*(SUM(Taulukko!J130:J132)-SUM(Taulukko!J118:J120))/SUM(Taulukko!J118:J120)</f>
        <v>3.1554113830728197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7.866409053270785</v>
      </c>
      <c r="K121" s="70">
        <f>100*(SUM(Taulukko!N130:N132)-SUM(Taulukko!N118:N120))/SUM(Taulukko!N118:N120)</f>
        <v>7.6329567373932345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5.463854065824405</v>
      </c>
      <c r="N121" s="70">
        <f>100*(SUM(Taulukko!R130:R132)-SUM(Taulukko!R118:R120))/SUM(Taulukko!R118:R120)</f>
        <v>5.602957674932844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3.149435273675059</v>
      </c>
      <c r="Q121" s="70">
        <f>100*(SUM(Taulukko!V130:V132)-SUM(Taulukko!V118:V120))/SUM(Taulukko!V118:V120)</f>
        <v>3.425729261487027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3.7548627010075237</v>
      </c>
      <c r="T121" s="70">
        <f>100*(SUM(Taulukko!Z130:Z132)-SUM(Taulukko!Z118:Z120))/SUM(Taulukko!Z118:Z120)</f>
        <v>3.9252540110593466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4.575052694971378</v>
      </c>
      <c r="W121" s="70">
        <f>100*(SUM(Taulukko!AD130:AD132)-SUM(Taulukko!AD118:AD120))/SUM(Taulukko!AD118:AD120)</f>
        <v>4.656499433708969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8.206444023911976</v>
      </c>
      <c r="Z121" s="70">
        <f>100*(SUM(Taulukko!AH130:AH132)-SUM(Taulukko!AH118:AH120))/SUM(Taulukko!AH118:AH120)</f>
        <v>8.318035950719233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5.935202831472914</v>
      </c>
      <c r="AC121" s="70">
        <f>100*(SUM(Taulukko!AL130:AL132)-SUM(Taulukko!AL118:AL120))/SUM(Taulukko!AL118:AL120)</f>
        <v>5.989654233596515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5.14359408151096</v>
      </c>
      <c r="E122" s="70">
        <f>100*(SUM(Taulukko!F131:F133)-SUM(Taulukko!F119:F121))/SUM(Taulukko!F119:F121)</f>
        <v>4.943048032681854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4.941176470588222</v>
      </c>
      <c r="H122" s="70">
        <f>100*(SUM(Taulukko!J131:J133)-SUM(Taulukko!J119:J121))/SUM(Taulukko!J119:J121)</f>
        <v>3.1470588235294086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7.81035900246643</v>
      </c>
      <c r="K122" s="70">
        <f>100*(SUM(Taulukko!N131:N133)-SUM(Taulukko!N119:N121))/SUM(Taulukko!N119:N121)</f>
        <v>7.700739928747609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5.38724265946675</v>
      </c>
      <c r="N122" s="70">
        <f>100*(SUM(Taulukko!R131:R133)-SUM(Taulukko!R119:R121))/SUM(Taulukko!R119:R121)</f>
        <v>5.507467408675341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3.3257006750596143</v>
      </c>
      <c r="Q122" s="70">
        <f>100*(SUM(Taulukko!V131:V133)-SUM(Taulukko!V119:V121))/SUM(Taulukko!V119:V121)</f>
        <v>3.6410433006584584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3.888602512276521</v>
      </c>
      <c r="T122" s="70">
        <f>100*(SUM(Taulukko!Z131:Z133)-SUM(Taulukko!Z119:Z121))/SUM(Taulukko!Z119:Z121)</f>
        <v>3.8700341800984557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4.6018496421647415</v>
      </c>
      <c r="W122" s="70">
        <f>100*(SUM(Taulukko!AD131:AD133)-SUM(Taulukko!AD119:AD121))/SUM(Taulukko!AD119:AD121)</f>
        <v>4.497265900243537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8.42014605510645</v>
      </c>
      <c r="Z122" s="70">
        <f>100*(SUM(Taulukko!AH131:AH133)-SUM(Taulukko!AH119:AH121))/SUM(Taulukko!AH119:AH121)</f>
        <v>8.262277833136041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6.331521739130437</v>
      </c>
      <c r="AC122" s="70">
        <f>100*(SUM(Taulukko!AL131:AL133)-SUM(Taulukko!AL119:AL121))/SUM(Taulukko!AL119:AL121)</f>
        <v>6.02115541090317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4.403739512937262</v>
      </c>
      <c r="E123" s="70">
        <f>100*(SUM(Taulukko!F132:F134)-SUM(Taulukko!F120:F122))/SUM(Taulukko!F120:F122)</f>
        <v>4.813564192829949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3.088235294117647</v>
      </c>
      <c r="H123" s="70">
        <f>100*(SUM(Taulukko!J132:J134)-SUM(Taulukko!J120:J122))/SUM(Taulukko!J120:J122)</f>
        <v>3.228646903434123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7.772020725388616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5.390270078352569</v>
      </c>
      <c r="N123" s="70">
        <f>100*(SUM(Taulukko!R132:R134)-SUM(Taulukko!R120:R122))/SUM(Taulukko!R120:R122)</f>
        <v>5.391776779849015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4.393784229039589</v>
      </c>
      <c r="Q123" s="70">
        <f>100*(SUM(Taulukko!V132:V134)-SUM(Taulukko!V120:V122))/SUM(Taulukko!V120:V122)</f>
        <v>3.873516850005637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3.69024231402188</v>
      </c>
      <c r="T123" s="70">
        <f>100*(SUM(Taulukko!Z132:Z134)-SUM(Taulukko!Z120:Z122))/SUM(Taulukko!Z120:Z122)</f>
        <v>3.823526228053089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4.472637838906</v>
      </c>
      <c r="W123" s="70">
        <f>100*(SUM(Taulukko!AD132:AD134)-SUM(Taulukko!AD120:AD122))/SUM(Taulukko!AD120:AD122)</f>
        <v>4.233779045739948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7.996115104412106</v>
      </c>
      <c r="Z123" s="70">
        <f>100*(SUM(Taulukko!AH132:AH134)-SUM(Taulukko!AH120:AH122))/SUM(Taulukko!AH120:AH122)</f>
        <v>8.20737545559625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5.869624019475248</v>
      </c>
      <c r="AC123" s="70">
        <f>100*(SUM(Taulukko!AL132:AL134)-SUM(Taulukko!AL120:AL122))/SUM(Taulukko!AL120:AL122)</f>
        <v>5.968133945449641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4.815189719798867</v>
      </c>
      <c r="E124" s="70">
        <f>100*(SUM(Taulukko!F133:F135)-SUM(Taulukko!F121:F123))/SUM(Taulukko!F121:F123)</f>
        <v>4.689238157126643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3.88007054673721</v>
      </c>
      <c r="H124" s="70">
        <f>100*(SUM(Taulukko!J133:J135)-SUM(Taulukko!J121:J123))/SUM(Taulukko!J121:J123)</f>
        <v>3.278688524590178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7.91327913279134</v>
      </c>
      <c r="K124" s="70">
        <f>100*(SUM(Taulukko!N133:N135)-SUM(Taulukko!N121:N123))/SUM(Taulukko!N121:N123)</f>
        <v>7.831978319783191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5.325596112797524</v>
      </c>
      <c r="N124" s="70">
        <f>100*(SUM(Taulukko!R133:R135)-SUM(Taulukko!R121:R123))/SUM(Taulukko!R121:R123)</f>
        <v>5.220528324542221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3.5671833256834917</v>
      </c>
      <c r="Q124" s="70">
        <f>100*(SUM(Taulukko!V133:V135)-SUM(Taulukko!V121:V123))/SUM(Taulukko!V121:V123)</f>
        <v>4.097021341976901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3.950395903773219</v>
      </c>
      <c r="T124" s="70">
        <f>100*(SUM(Taulukko!Z133:Z135)-SUM(Taulukko!Z121:Z123))/SUM(Taulukko!Z121:Z123)</f>
        <v>3.778741174978907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3.718816778631877</v>
      </c>
      <c r="W124" s="70">
        <f>100*(SUM(Taulukko!AD133:AD135)-SUM(Taulukko!AD121:AD123))/SUM(Taulukko!AD121:AD123)</f>
        <v>3.842655812905198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8.42487450977801</v>
      </c>
      <c r="Z124" s="70">
        <f>100*(SUM(Taulukko!AH133:AH135)-SUM(Taulukko!AH121:AH123))/SUM(Taulukko!AH121:AH123)</f>
        <v>8.153524689321468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6.2718707940780805</v>
      </c>
      <c r="AC124" s="70">
        <f>100*(SUM(Taulukko!AL133:AL135)-SUM(Taulukko!AL121:AL123))/SUM(Taulukko!AL121:AL123)</f>
        <v>5.885514646600369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4.755156797965566</v>
      </c>
      <c r="E125" s="70">
        <f>100*(SUM(Taulukko!F134:F136)-SUM(Taulukko!F122:F124))/SUM(Taulukko!F122:F124)</f>
        <v>4.511127685945871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3.6278525453481665</v>
      </c>
      <c r="H125" s="70">
        <f>100*(SUM(Taulukko!J134:J136)-SUM(Taulukko!J122:J124))/SUM(Taulukko!J122:J124)</f>
        <v>3.2691185055458223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7.906098219104143</v>
      </c>
      <c r="K125" s="70">
        <f>100*(SUM(Taulukko!N134:N136)-SUM(Taulukko!N122:N124))/SUM(Taulukko!N122:N124)</f>
        <v>7.895445971436272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5.210038698718867</v>
      </c>
      <c r="N125" s="70">
        <f>100*(SUM(Taulukko!R134:R136)-SUM(Taulukko!R122:R124))/SUM(Taulukko!R122:R124)</f>
        <v>4.926700760989562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5.168060666232616</v>
      </c>
      <c r="Q125" s="70">
        <f>100*(SUM(Taulukko!V134:V136)-SUM(Taulukko!V122:V124))/SUM(Taulukko!V122:V124)</f>
        <v>4.305282026486789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4.088169004971365</v>
      </c>
      <c r="T125" s="70">
        <f>100*(SUM(Taulukko!Z134:Z136)-SUM(Taulukko!Z122:Z124))/SUM(Taulukko!Z122:Z124)</f>
        <v>3.711153359022674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3.37854578617479</v>
      </c>
      <c r="W125" s="70">
        <f>100*(SUM(Taulukko!AD134:AD136)-SUM(Taulukko!AD122:AD124))/SUM(Taulukko!AD122:AD124)</f>
        <v>3.494600956311549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8.157260421524105</v>
      </c>
      <c r="Z125" s="70">
        <f>100*(SUM(Taulukko!AH134:AH136)-SUM(Taulukko!AH122:AH124))/SUM(Taulukko!AH122:AH124)</f>
        <v>8.088914713611345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5.937416421503088</v>
      </c>
      <c r="AC125" s="70">
        <f>100*(SUM(Taulukko!AL134:AL136)-SUM(Taulukko!AL122:AL124))/SUM(Taulukko!AL122:AL124)</f>
        <v>5.692143238909693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4.58636783961392</v>
      </c>
      <c r="E126" s="70">
        <f>100*(SUM(Taulukko!F135:F137)-SUM(Taulukko!F123:F125))/SUM(Taulukko!F123:F125)</f>
        <v>4.2189315859254295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3.4021517883105687</v>
      </c>
      <c r="H126" s="70">
        <f>100*(SUM(Taulukko!J135:J137)-SUM(Taulukko!J123:J125))/SUM(Taulukko!J123:J125)</f>
        <v>3.141361256544506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8.022538234504959</v>
      </c>
      <c r="K126" s="70">
        <f>100*(SUM(Taulukko!N135:N137)-SUM(Taulukko!N123:N125))/SUM(Taulukko!N123:N125)</f>
        <v>7.956067506027321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4.441679907267168</v>
      </c>
      <c r="N126" s="70">
        <f>100*(SUM(Taulukko!R135:R137)-SUM(Taulukko!R123:R125))/SUM(Taulukko!R123:R125)</f>
        <v>4.505889055233905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4.188480134662301</v>
      </c>
      <c r="Q126" s="70">
        <f>100*(SUM(Taulukko!V135:V137)-SUM(Taulukko!V123:V125))/SUM(Taulukko!V123:V125)</f>
        <v>4.472316124875334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3.853220867135856</v>
      </c>
      <c r="T126" s="70">
        <f>100*(SUM(Taulukko!Z135:Z137)-SUM(Taulukko!Z123:Z125))/SUM(Taulukko!Z123:Z125)</f>
        <v>3.600711675116004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3.2609495960955934</v>
      </c>
      <c r="W126" s="70">
        <f>100*(SUM(Taulukko!AD135:AD137)-SUM(Taulukko!AD123:AD125))/SUM(Taulukko!AD123:AD125)</f>
        <v>3.256317708511326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8.15979249084965</v>
      </c>
      <c r="Z126" s="70">
        <f>100*(SUM(Taulukko!AH135:AH137)-SUM(Taulukko!AH123:AH125))/SUM(Taulukko!AH123:AH125)</f>
        <v>8.009577659069185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5.604249667994694</v>
      </c>
      <c r="AC126" s="70">
        <f>100*(SUM(Taulukko!AL135:AL137)-SUM(Taulukko!AL123:AL125))/SUM(Taulukko!AL123:AL125)</f>
        <v>5.446333687566433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3.4208847758870413</v>
      </c>
      <c r="E127" s="70">
        <f>100*(SUM(Taulukko!F136:F138)-SUM(Taulukko!F124:F126))/SUM(Taulukko!F124:F126)</f>
        <v>3.954267167451849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2.577468867651344</v>
      </c>
      <c r="H127" s="70">
        <f>100*(SUM(Taulukko!J136:J138)-SUM(Taulukko!J124:J126))/SUM(Taulukko!J124:J126)</f>
        <v>2.9573789504204253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7.784590775793119</v>
      </c>
      <c r="K127" s="70">
        <f>100*(SUM(Taulukko!N136:N138)-SUM(Taulukko!N124:N126))/SUM(Taulukko!N124:N126)</f>
        <v>7.987220447284344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3.7080431567360836</v>
      </c>
      <c r="N127" s="70">
        <f>100*(SUM(Taulukko!R136:R138)-SUM(Taulukko!R124:R126))/SUM(Taulukko!R124:R126)</f>
        <v>4.116244427015614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5.824611968154217</v>
      </c>
      <c r="Q127" s="70">
        <f>100*(SUM(Taulukko!V136:V138)-SUM(Taulukko!V124:V126))/SUM(Taulukko!V124:V126)</f>
        <v>4.5706017533407035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3.177257525083615</v>
      </c>
      <c r="T127" s="70">
        <f>100*(SUM(Taulukko!Z136:Z138)-SUM(Taulukko!Z124:Z126))/SUM(Taulukko!Z124:Z126)</f>
        <v>3.4739016929064372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3.045581468517714</v>
      </c>
      <c r="W127" s="70">
        <f>100*(SUM(Taulukko!AD136:AD138)-SUM(Taulukko!AD124:AD126))/SUM(Taulukko!AD124:AD126)</f>
        <v>3.065095977356104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6.997578536698366</v>
      </c>
      <c r="Z127" s="70">
        <f>100*(SUM(Taulukko!AH136:AH138)-SUM(Taulukko!AH124:AH126))/SUM(Taulukko!AH124:AH126)</f>
        <v>7.948893510922786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4.667721518987324</v>
      </c>
      <c r="AC127" s="70">
        <f>100*(SUM(Taulukko!AL136:AL138)-SUM(Taulukko!AL124:AL126))/SUM(Taulukko!AL124:AL126)</f>
        <v>5.1769677760168955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3.079540437811572</v>
      </c>
      <c r="E128" s="70">
        <f>100*(SUM(Taulukko!F137:F139)-SUM(Taulukko!F125:F127))/SUM(Taulukko!F125:F127)</f>
        <v>3.9772880897661156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2.339688041594444</v>
      </c>
      <c r="H128" s="70">
        <f>100*(SUM(Taulukko!J137:J139)-SUM(Taulukko!J125:J127))/SUM(Taulukko!J125:J127)</f>
        <v>2.8331887828852302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7.615018508725544</v>
      </c>
      <c r="K128" s="70">
        <f>100*(SUM(Taulukko!N137:N139)-SUM(Taulukko!N125:N127))/SUM(Taulukko!N125:N127)</f>
        <v>8.042328042328036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3.287543327499829</v>
      </c>
      <c r="N128" s="70">
        <f>100*(SUM(Taulukko!R137:R139)-SUM(Taulukko!R125:R127))/SUM(Taulukko!R125:R127)</f>
        <v>3.991303119260293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4.301573431699681</v>
      </c>
      <c r="Q128" s="70">
        <f>100*(SUM(Taulukko!V137:V139)-SUM(Taulukko!V125:V127))/SUM(Taulukko!V125:V127)</f>
        <v>4.583221185915063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2.659671811138906</v>
      </c>
      <c r="T128" s="70">
        <f>100*(SUM(Taulukko!Z137:Z139)-SUM(Taulukko!Z125:Z127))/SUM(Taulukko!Z125:Z127)</f>
        <v>3.3967994765971197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2.6031617074574207</v>
      </c>
      <c r="W128" s="70">
        <f>100*(SUM(Taulukko!AD137:AD139)-SUM(Taulukko!AD125:AD127))/SUM(Taulukko!AD125:AD127)</f>
        <v>3.016005422032203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6.7762869345642365</v>
      </c>
      <c r="Z128" s="70">
        <f>100*(SUM(Taulukko!AH137:AH139)-SUM(Taulukko!AH125:AH127))/SUM(Taulukko!AH125:AH127)</f>
        <v>7.976558023382114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4.005235602094244</v>
      </c>
      <c r="AC128" s="70">
        <f>100*(SUM(Taulukko!AL137:AL139)-SUM(Taulukko!AL125:AL127))/SUM(Taulukko!AL125:AL127)</f>
        <v>5.070940620073555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4.400721261559889</v>
      </c>
      <c r="E129" s="70">
        <f>100*(SUM(Taulukko!F138:F140)-SUM(Taulukko!F126:F128))/SUM(Taulukko!F126:F128)</f>
        <v>4.324785217804262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4.832056570418396</v>
      </c>
      <c r="H129" s="70">
        <f>100*(SUM(Taulukko!J138:J140)-SUM(Taulukko!J126:J128))/SUM(Taulukko!J126:J128)</f>
        <v>2.826651283530433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8.138003687121422</v>
      </c>
      <c r="K129" s="70">
        <f>100*(SUM(Taulukko!N138:N140)-SUM(Taulukko!N126:N128))/SUM(Taulukko!N126:N128)</f>
        <v>8.123028391167187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3.9713292946933745</v>
      </c>
      <c r="N129" s="70">
        <f>100*(SUM(Taulukko!R138:R140)-SUM(Taulukko!R126:R128))/SUM(Taulukko!R126:R128)</f>
        <v>4.216628885588471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4.575457850970641</v>
      </c>
      <c r="Q129" s="70">
        <f>100*(SUM(Taulukko!V138:V140)-SUM(Taulukko!V126:V128))/SUM(Taulukko!V126:V128)</f>
        <v>4.564229476562345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2.959040071105853</v>
      </c>
      <c r="T129" s="70">
        <f>100*(SUM(Taulukko!Z138:Z140)-SUM(Taulukko!Z126:Z128))/SUM(Taulukko!Z126:Z128)</f>
        <v>3.4142630307946367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3.1156534934695963</v>
      </c>
      <c r="W129" s="70">
        <f>100*(SUM(Taulukko!AD138:AD140)-SUM(Taulukko!AD126:AD128))/SUM(Taulukko!AD126:AD128)</f>
        <v>3.2694979291362114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7.6042452550289505</v>
      </c>
      <c r="Z129" s="70">
        <f>100*(SUM(Taulukko!AH138:AH140)-SUM(Taulukko!AH126:AH128))/SUM(Taulukko!AH126:AH128)</f>
        <v>8.118516189877397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5.044432828018806</v>
      </c>
      <c r="AC129" s="70">
        <f>100*(SUM(Taulukko!AL138:AL140)-SUM(Taulukko!AL126:AL128))/SUM(Taulukko!AL126:AL128)</f>
        <v>5.151673640167377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5.3274256858313915</v>
      </c>
      <c r="E130" s="70">
        <f>100*(SUM(Taulukko!F139:F141)-SUM(Taulukko!F127:F129))/SUM(Taulukko!F127:F129)</f>
        <v>4.695988327330081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5.181042095967019</v>
      </c>
      <c r="H130" s="70">
        <f>100*(SUM(Taulukko!J139:J141)-SUM(Taulukko!J127:J129))/SUM(Taulukko!J127:J129)</f>
        <v>2.8776978417266186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6.616108786610897</v>
      </c>
      <c r="K130" s="70">
        <f>100*(SUM(Taulukko!N139:N141)-SUM(Taulukko!N127:N129))/SUM(Taulukko!N127:N129)</f>
        <v>8.226691042047532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4.870477636463857</v>
      </c>
      <c r="N130" s="70">
        <f>100*(SUM(Taulukko!R139:R141)-SUM(Taulukko!R127:R129))/SUM(Taulukko!R127:R129)</f>
        <v>4.6026137337940645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4.15463275445025</v>
      </c>
      <c r="Q130" s="70">
        <f>100*(SUM(Taulukko!V139:V141)-SUM(Taulukko!V127:V129))/SUM(Taulukko!V127:V129)</f>
        <v>4.573737538053963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3.4409902783903323</v>
      </c>
      <c r="T130" s="70">
        <f>100*(SUM(Taulukko!Z139:Z141)-SUM(Taulukko!Z127:Z129))/SUM(Taulukko!Z127:Z129)</f>
        <v>3.504719212786144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3.8087646102719686</v>
      </c>
      <c r="W130" s="70">
        <f>100*(SUM(Taulukko!AD139:AD141)-SUM(Taulukko!AD127:AD129))/SUM(Taulukko!AD127:AD129)</f>
        <v>3.7173614114320093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8.482468916893582</v>
      </c>
      <c r="Z130" s="70">
        <f>100*(SUM(Taulukko!AH139:AH141)-SUM(Taulukko!AH127:AH129))/SUM(Taulukko!AH127:AH129)</f>
        <v>8.32197028862837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5.202913631633715</v>
      </c>
      <c r="AC130" s="70">
        <f>100*(SUM(Taulukko!AL139:AL141)-SUM(Taulukko!AL127:AL129))/SUM(Taulukko!AL127:AL129)</f>
        <v>5.363186670137975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5.57976110603647</v>
      </c>
      <c r="E131" s="70">
        <f>100*(SUM(Taulukko!F140:F142)-SUM(Taulukko!F128:F130))/SUM(Taulukko!F128:F130)</f>
        <v>4.794722508148895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5.051395007342157</v>
      </c>
      <c r="H131" s="70">
        <f>100*(SUM(Taulukko!J140:J142)-SUM(Taulukko!J128:J130))/SUM(Taulukko!J128:J130)</f>
        <v>2.9580700746697333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6.860706860706885</v>
      </c>
      <c r="K131" s="70">
        <f>100*(SUM(Taulukko!N140:N142)-SUM(Taulukko!N128:N130))/SUM(Taulukko!N128:N130)</f>
        <v>8.30090791180284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5.226344385803371</v>
      </c>
      <c r="N131" s="70">
        <f>100*(SUM(Taulukko!R140:R142)-SUM(Taulukko!R128:R130))/SUM(Taulukko!R128:R130)</f>
        <v>4.884942821167831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4.616208548641559</v>
      </c>
      <c r="Q131" s="70">
        <f>100*(SUM(Taulukko!V140:V142)-SUM(Taulukko!V128:V130))/SUM(Taulukko!V128:V130)</f>
        <v>4.619808362217997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4.014091940676628</v>
      </c>
      <c r="T131" s="70">
        <f>100*(SUM(Taulukko!Z140:Z142)-SUM(Taulukko!Z128:Z130))/SUM(Taulukko!Z128:Z130)</f>
        <v>3.6046769075056107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4.302284691840715</v>
      </c>
      <c r="W131" s="70">
        <f>100*(SUM(Taulukko!AD140:AD142)-SUM(Taulukko!AD128:AD130))/SUM(Taulukko!AD128:AD130)</f>
        <v>4.112441705744803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9.265917854712544</v>
      </c>
      <c r="Z131" s="70">
        <f>100*(SUM(Taulukko!AH140:AH142)-SUM(Taulukko!AH128:AH130))/SUM(Taulukko!AH128:AH130)</f>
        <v>8.508888772353039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6.05194805194804</v>
      </c>
      <c r="AC131" s="70">
        <f>100*(SUM(Taulukko!AL140:AL142)-SUM(Taulukko!AL128:AL130))/SUM(Taulukko!AL128:AL130)</f>
        <v>5.572835666148277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3.930808025929762</v>
      </c>
      <c r="E132" s="70">
        <f>100*(SUM(Taulukko!F141:F143)-SUM(Taulukko!F129:F131))/SUM(Taulukko!F129:F131)</f>
        <v>4.669770962660485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0.8159819921215467</v>
      </c>
      <c r="H132" s="70">
        <f>100*(SUM(Taulukko!J141:J143)-SUM(Taulukko!J129:J131))/SUM(Taulukko!J129:J131)</f>
        <v>3.008595988538682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6.060606060606051</v>
      </c>
      <c r="K132" s="70">
        <f>100*(SUM(Taulukko!N141:N143)-SUM(Taulukko!N129:N131))/SUM(Taulukko!N129:N131)</f>
        <v>8.39989693377996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5.099301646027796</v>
      </c>
      <c r="N132" s="70">
        <f>100*(SUM(Taulukko!R141:R143)-SUM(Taulukko!R129:R131))/SUM(Taulukko!R129:R131)</f>
        <v>4.989659205630759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4.662824357502487</v>
      </c>
      <c r="Q132" s="70">
        <f>100*(SUM(Taulukko!V141:V143)-SUM(Taulukko!V129:V131))/SUM(Taulukko!V129:V131)</f>
        <v>4.6850419838184045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3.83627680071075</v>
      </c>
      <c r="T132" s="70">
        <f>100*(SUM(Taulukko!Z141:Z143)-SUM(Taulukko!Z129:Z131))/SUM(Taulukko!Z129:Z131)</f>
        <v>3.666982959608243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4.3108979727518575</v>
      </c>
      <c r="W132" s="70">
        <f>100*(SUM(Taulukko!AD141:AD143)-SUM(Taulukko!AD129:AD131))/SUM(Taulukko!AD129:AD131)</f>
        <v>4.4024978930792615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8.685541223871711</v>
      </c>
      <c r="Z132" s="70">
        <f>100*(SUM(Taulukko!AH141:AH143)-SUM(Taulukko!AH129:AH131))/SUM(Taulukko!AH129:AH131)</f>
        <v>8.644234918398103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5.35668297707958</v>
      </c>
      <c r="AC132" s="70">
        <f>100*(SUM(Taulukko!AL141:AL143)-SUM(Taulukko!AL129:AL131))/SUM(Taulukko!AL129:AL131)</f>
        <v>5.727554179566561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4.37597689882639</v>
      </c>
      <c r="E133" s="70">
        <f>100*(SUM(Taulukko!F142:F144)-SUM(Taulukko!F130:F132))/SUM(Taulukko!F130:F132)</f>
        <v>4.609631908348363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1.12391121101433</v>
      </c>
      <c r="H133" s="70">
        <f>100*(SUM(Taulukko!J142:J144)-SUM(Taulukko!J130:J132))/SUM(Taulukko!J130:J132)</f>
        <v>3.1160663236135036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8.265097236438063</v>
      </c>
      <c r="K133" s="70">
        <f>100*(SUM(Taulukko!N142:N144)-SUM(Taulukko!N130:N132))/SUM(Taulukko!N130:N132)</f>
        <v>8.525345622119804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4.876606379751004</v>
      </c>
      <c r="N133" s="70">
        <f>100*(SUM(Taulukko!R142:R144)-SUM(Taulukko!R130:R132))/SUM(Taulukko!R130:R132)</f>
        <v>5.025556072879174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5.066098991280081</v>
      </c>
      <c r="Q133" s="70">
        <f>100*(SUM(Taulukko!V142:V144)-SUM(Taulukko!V130:V132))/SUM(Taulukko!V130:V132)</f>
        <v>4.7388675728691485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3.910214362553465</v>
      </c>
      <c r="T133" s="70">
        <f>100*(SUM(Taulukko!Z142:Z144)-SUM(Taulukko!Z130:Z132))/SUM(Taulukko!Z130:Z132)</f>
        <v>3.6842105263158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4.671323421660872</v>
      </c>
      <c r="W133" s="70">
        <f>100*(SUM(Taulukko!AD142:AD144)-SUM(Taulukko!AD130:AD132))/SUM(Taulukko!AD130:AD132)</f>
        <v>4.698914725493949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9.066146084012418</v>
      </c>
      <c r="Z133" s="70">
        <f>100*(SUM(Taulukko!AH142:AH144)-SUM(Taulukko!AH130:AH132))/SUM(Taulukko!AH130:AH132)</f>
        <v>8.742717682254765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5.911076843998987</v>
      </c>
      <c r="AC133" s="70">
        <f>100*(SUM(Taulukko!AL142:AL144)-SUM(Taulukko!AL130:AL132))/SUM(Taulukko!AL130:AL132)</f>
        <v>5.908040071923966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4.610523039426459</v>
      </c>
      <c r="E134" s="70">
        <f>100*(SUM(Taulukko!F143:F145)-SUM(Taulukko!F131:F133))/SUM(Taulukko!F131:F133)</f>
        <v>4.76122519094057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1.6535874439461982</v>
      </c>
      <c r="H134" s="70">
        <f>100*(SUM(Taulukko!J143:J145)-SUM(Taulukko!J131:J133))/SUM(Taulukko!J131:J133)</f>
        <v>3.222127174222986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8.41382816471785</v>
      </c>
      <c r="K134" s="70">
        <f>100*(SUM(Taulukko!N143:N145)-SUM(Taulukko!N131:N133))/SUM(Taulukko!N131:N133)</f>
        <v>8.727735368956761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5.030128507306694</v>
      </c>
      <c r="N134" s="70">
        <f>100*(SUM(Taulukko!R143:R145)-SUM(Taulukko!R131:R133))/SUM(Taulukko!R131:R133)</f>
        <v>5.107977466463667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5.218606014791226</v>
      </c>
      <c r="Q134" s="70">
        <f>100*(SUM(Taulukko!V143:V145)-SUM(Taulukko!V131:V133))/SUM(Taulukko!V131:V133)</f>
        <v>4.744514048218505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3.541965355959289</v>
      </c>
      <c r="T134" s="70">
        <f>100*(SUM(Taulukko!Z143:Z145)-SUM(Taulukko!Z131:Z133))/SUM(Taulukko!Z131:Z133)</f>
        <v>3.671216263545547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5.090502667271658</v>
      </c>
      <c r="W134" s="70">
        <f>100*(SUM(Taulukko!AD143:AD145)-SUM(Taulukko!AD131:AD133))/SUM(Taulukko!AD131:AD133)</f>
        <v>5.011857910187548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8.809795750373018</v>
      </c>
      <c r="Z134" s="70">
        <f>100*(SUM(Taulukko!AH143:AH145)-SUM(Taulukko!AH131:AH133))/SUM(Taulukko!AH131:AH133)</f>
        <v>8.817334044397603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6.082289803220038</v>
      </c>
      <c r="AC134" s="70">
        <f>100*(SUM(Taulukko!AL143:AL145)-SUM(Taulukko!AL131:AL133))/SUM(Taulukko!AL131:AL133)</f>
        <v>6.114095676643652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5.213486586801694</v>
      </c>
      <c r="E135" s="70">
        <f>100*(SUM(Taulukko!F144:F146)-SUM(Taulukko!F132:F134))/SUM(Taulukko!F132:F134)</f>
        <v>5.05148768566412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3.7375178316690505</v>
      </c>
      <c r="H135" s="70">
        <f>100*(SUM(Taulukko!J144:J146)-SUM(Taulukko!J132:J134))/SUM(Taulukko!J132:J134)</f>
        <v>3.269832243389252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8.9321862348178</v>
      </c>
      <c r="K135" s="70">
        <f>100*(SUM(Taulukko!N144:N146)-SUM(Taulukko!N132:N134))/SUM(Taulukko!N132:N134)</f>
        <v>8.927668184117353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5.050010081133997</v>
      </c>
      <c r="N135" s="70">
        <f>100*(SUM(Taulukko!R144:R146)-SUM(Taulukko!R132:R134))/SUM(Taulukko!R132:R134)</f>
        <v>5.282747028454799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4.34164470111207</v>
      </c>
      <c r="Q135" s="70">
        <f>100*(SUM(Taulukko!V144:V146)-SUM(Taulukko!V132:V134))/SUM(Taulukko!V132:V134)</f>
        <v>4.712235959669695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3.6198929929400476</v>
      </c>
      <c r="T135" s="70">
        <f>100*(SUM(Taulukko!Z144:Z146)-SUM(Taulukko!Z132:Z134))/SUM(Taulukko!Z132:Z134)</f>
        <v>3.64622566511232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5.251951557411821</v>
      </c>
      <c r="W135" s="70">
        <f>100*(SUM(Taulukko!AD144:AD146)-SUM(Taulukko!AD132:AD134))/SUM(Taulukko!AD132:AD134)</f>
        <v>5.292197659963069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9.043531701321317</v>
      </c>
      <c r="Z135" s="70">
        <f>100*(SUM(Taulukko!AH144:AH146)-SUM(Taulukko!AH132:AH134))/SUM(Taulukko!AH132:AH134)</f>
        <v>8.873045464126161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6.9494123658661335</v>
      </c>
      <c r="AC135" s="70">
        <f>100*(SUM(Taulukko!AL144:AL146)-SUM(Taulukko!AL132:AL134))/SUM(Taulukko!AL132:AL134)</f>
        <v>6.345565749235453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5.340522447561821</v>
      </c>
      <c r="E136" s="70">
        <f>100*(SUM(Taulukko!F145:F147)-SUM(Taulukko!F133:F135))/SUM(Taulukko!F133:F135)</f>
        <v>5.351365852888729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2.7730616864742696</v>
      </c>
      <c r="H136" s="70">
        <f>100*(SUM(Taulukko!J145:J147)-SUM(Taulukko!J133:J135))/SUM(Taulukko!J133:J135)</f>
        <v>3.259637188208617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8.965344048216958</v>
      </c>
      <c r="K136" s="70">
        <f>100*(SUM(Taulukko!N145:N147)-SUM(Taulukko!N133:N135))/SUM(Taulukko!N133:N135)</f>
        <v>9.122895199798933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5.488879157586009</v>
      </c>
      <c r="N136" s="70">
        <f>100*(SUM(Taulukko!R145:R147)-SUM(Taulukko!R133:R135))/SUM(Taulukko!R133:R135)</f>
        <v>5.563423692375098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4.213068181818177</v>
      </c>
      <c r="Q136" s="70">
        <f>100*(SUM(Taulukko!V145:V147)-SUM(Taulukko!V133:V135))/SUM(Taulukko!V133:V135)</f>
        <v>4.715489615590931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3.5708718694793737</v>
      </c>
      <c r="T136" s="70">
        <f>100*(SUM(Taulukko!Z145:Z147)-SUM(Taulukko!Z133:Z135))/SUM(Taulukko!Z133:Z135)</f>
        <v>3.613856495947355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5.515572224023526</v>
      </c>
      <c r="W136" s="70">
        <f>100*(SUM(Taulukko!AD145:AD147)-SUM(Taulukko!AD133:AD135))/SUM(Taulukko!AD133:AD135)</f>
        <v>5.581841905690863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9.035902065314167</v>
      </c>
      <c r="Z136" s="70">
        <f>100*(SUM(Taulukko!AH145:AH147)-SUM(Taulukko!AH133:AH135))/SUM(Taulukko!AH133:AH135)</f>
        <v>8.909745383551622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6.231003039513667</v>
      </c>
      <c r="AC136" s="70">
        <f>100*(SUM(Taulukko!AL145:AL147)-SUM(Taulukko!AL133:AL135))/SUM(Taulukko!AL133:AL135)</f>
        <v>6.472081218274112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5.635397933128144</v>
      </c>
      <c r="E137" s="70">
        <f>100*(SUM(Taulukko!F146:F148)-SUM(Taulukko!F134:F136))/SUM(Taulukko!F134:F136)</f>
        <v>5.6070548662256945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2.8797289666854686</v>
      </c>
      <c r="H137" s="70">
        <f>100*(SUM(Taulukko!J146:J148)-SUM(Taulukko!J134:J136))/SUM(Taulukko!J134:J136)</f>
        <v>3.2786885245901543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9.577394348587164</v>
      </c>
      <c r="K137" s="70">
        <f>100*(SUM(Taulukko!N146:N148)-SUM(Taulukko!N134:N136))/SUM(Taulukko!N134:N136)</f>
        <v>9.315684315684317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5.805213497521182</v>
      </c>
      <c r="N137" s="70">
        <f>100*(SUM(Taulukko!R146:R148)-SUM(Taulukko!R134:R136))/SUM(Taulukko!R134:R136)</f>
        <v>5.929888314295511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3.0245984990461374</v>
      </c>
      <c r="Q137" s="70">
        <f>100*(SUM(Taulukko!V146:V148)-SUM(Taulukko!V134:V136))/SUM(Taulukko!V134:V136)</f>
        <v>4.863323261473587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3.5144837446385475</v>
      </c>
      <c r="T137" s="70">
        <f>100*(SUM(Taulukko!Z146:Z148)-SUM(Taulukko!Z134:Z136))/SUM(Taulukko!Z134:Z136)</f>
        <v>3.5697987969301055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5.9159332197892915</v>
      </c>
      <c r="W137" s="70">
        <f>100*(SUM(Taulukko!AD146:AD148)-SUM(Taulukko!AD134:AD136))/SUM(Taulukko!AD134:AD136)</f>
        <v>5.9038906269521405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9.38443134135309</v>
      </c>
      <c r="Z137" s="70">
        <f>100*(SUM(Taulukko!AH146:AH148)-SUM(Taulukko!AH134:AH136))/SUM(Taulukko!AH134:AH136)</f>
        <v>8.914406740269639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6.437768240343347</v>
      </c>
      <c r="AC137" s="70">
        <f>100*(SUM(Taulukko!AL146:AL148)-SUM(Taulukko!AL134:AL136))/SUM(Taulukko!AL134:AL136)</f>
        <v>6.624525916561296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5.894862954572793</v>
      </c>
      <c r="E138" s="70">
        <f>100*(SUM(Taulukko!F147:F149)-SUM(Taulukko!F135:F137))/SUM(Taulukko!F135:F137)</f>
        <v>5.796710703693713</v>
      </c>
      <c r="F138" s="70">
        <f>100*(SUM(Taulukko!H147:H149)-SUM(Taulukko!H135:H137))/SUM(Taulukko!H135:H137)</f>
        <v>3.8633369608797787</v>
      </c>
      <c r="G138" s="70">
        <f>100*(SUM(Taulukko!I147:I149)-SUM(Taulukko!I135:I137))/SUM(Taulukko!I135:I137)</f>
        <v>2.7840269966254154</v>
      </c>
      <c r="H138" s="70">
        <f>100*(SUM(Taulukko!J147:J149)-SUM(Taulukko!J135:J137))/SUM(Taulukko!J135:J137)</f>
        <v>3.41229554427523</v>
      </c>
      <c r="I138" s="70">
        <f>100*(SUM(Taulukko!L147:L149)-SUM(Taulukko!L135:L137))/SUM(Taulukko!L135:L137)</f>
        <v>11.015981735159825</v>
      </c>
      <c r="J138" s="70">
        <f>100*(SUM(Taulukko!M147:M149)-SUM(Taulukko!M135:M137))/SUM(Taulukko!M135:M137)</f>
        <v>9.711872826626932</v>
      </c>
      <c r="K138" s="70">
        <f>100*(SUM(Taulukko!N147:N149)-SUM(Taulukko!N135:N137))/SUM(Taulukko!N135:N137)</f>
        <v>9.503722084367247</v>
      </c>
      <c r="L138" s="70">
        <f>100*(SUM(Taulukko!P147:P149)-SUM(Taulukko!P135:P137))/SUM(Taulukko!P135:P137)</f>
        <v>6.913774973711885</v>
      </c>
      <c r="M138" s="70">
        <f>100*(SUM(Taulukko!Q147:Q149)-SUM(Taulukko!Q135:Q137))/SUM(Taulukko!Q135:Q137)</f>
        <v>6.659436890146326</v>
      </c>
      <c r="N138" s="70">
        <f>100*(SUM(Taulukko!R147:R149)-SUM(Taulukko!R135:R137))/SUM(Taulukko!R135:R137)</f>
        <v>6.286004056795139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5.702366359173673</v>
      </c>
      <c r="Q138" s="70">
        <f>100*(SUM(Taulukko!V147:V149)-SUM(Taulukko!V135:V137))/SUM(Taulukko!V135:V137)</f>
        <v>5.175560136527995</v>
      </c>
      <c r="R138" s="70">
        <f>100*(SUM(Taulukko!X147:X149)-SUM(Taulukko!X135:X137))/SUM(Taulukko!X135:X137)</f>
        <v>4.235024799694779</v>
      </c>
      <c r="S138" s="70">
        <f>100*(SUM(Taulukko!Y147:Y149)-SUM(Taulukko!Y135:Y137))/SUM(Taulukko!Y135:Y137)</f>
        <v>3.6305884057071474</v>
      </c>
      <c r="T138" s="70">
        <f>100*(SUM(Taulukko!Z147:Z149)-SUM(Taulukko!Z135:Z137))/SUM(Taulukko!Z135:Z137)</f>
        <v>3.506344370244328</v>
      </c>
      <c r="U138" s="70">
        <f>100*(SUM(Taulukko!AB147:AB149)-SUM(Taulukko!AB135:AB137))/SUM(Taulukko!AB135:AB137)</f>
        <v>6.816450875856833</v>
      </c>
      <c r="V138" s="70">
        <f>100*(SUM(Taulukko!AC147:AC149)-SUM(Taulukko!AC135:AC137))/SUM(Taulukko!AC135:AC137)</f>
        <v>6.311610460186057</v>
      </c>
      <c r="W138" s="70">
        <f>100*(SUM(Taulukko!AD147:AD149)-SUM(Taulukko!AD135:AD137))/SUM(Taulukko!AD135:AD137)</f>
        <v>6.183265187659447</v>
      </c>
      <c r="X138" s="70">
        <f>100*(SUM(Taulukko!AF147:AF149)-SUM(Taulukko!AF135:AF137))/SUM(Taulukko!AF135:AF137)</f>
        <v>9.414769099808472</v>
      </c>
      <c r="Y138" s="70">
        <f>100*(SUM(Taulukko!AG147:AG149)-SUM(Taulukko!AG135:AG137))/SUM(Taulukko!AG135:AG137)</f>
        <v>9.314064750806763</v>
      </c>
      <c r="Z138" s="70">
        <f>100*(SUM(Taulukko!AH147:AH149)-SUM(Taulukko!AH135:AH137))/SUM(Taulukko!AH135:AH137)</f>
        <v>8.869022877372226</v>
      </c>
      <c r="AA138" s="70">
        <f>100*(SUM(Taulukko!AJ147:AJ149)-SUM(Taulukko!AJ135:AJ137))/SUM(Taulukko!AJ135:AJ137)</f>
        <v>7.231459487991565</v>
      </c>
      <c r="AB138" s="70">
        <f>100*(SUM(Taulukko!AK147:AK149)-SUM(Taulukko!AK135:AK137))/SUM(Taulukko!AK135:AK137)</f>
        <v>6.4134808853118574</v>
      </c>
      <c r="AC138" s="70">
        <f>100*(SUM(Taulukko!AL147:AL149)-SUM(Taulukko!AL135:AL137))/SUM(Taulukko!AL135:AL137)</f>
        <v>6.8027210884353595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6.009685116124694</v>
      </c>
      <c r="E139" s="70">
        <f>100*(SUM(Taulukko!F148:F150)-SUM(Taulukko!F136:F138))/SUM(Taulukko!F136:F138)</f>
        <v>5.859932804085012</v>
      </c>
      <c r="F139" s="70">
        <f>100*(SUM(Taulukko!H148:H150)-SUM(Taulukko!H136:H138))/SUM(Taulukko!H136:H138)</f>
        <v>3.8127712337259685</v>
      </c>
      <c r="G139" s="70">
        <f>100*(SUM(Taulukko!I148:I150)-SUM(Taulukko!I136:I138))/SUM(Taulukko!I136:I138)</f>
        <v>3.8961038961038827</v>
      </c>
      <c r="H139" s="70">
        <f>100*(SUM(Taulukko!J148:J150)-SUM(Taulukko!J136:J138))/SUM(Taulukko!J136:J138)</f>
        <v>3.660940580118276</v>
      </c>
      <c r="I139" s="70">
        <f>100*(SUM(Taulukko!L148:L150)-SUM(Taulukko!L136:L138))/SUM(Taulukko!L136:L138)</f>
        <v>11.628555493586164</v>
      </c>
      <c r="J139" s="70">
        <f>100*(SUM(Taulukko!M148:M150)-SUM(Taulukko!M136:M138))/SUM(Taulukko!M136:M138)</f>
        <v>10.21518674251792</v>
      </c>
      <c r="K139" s="70">
        <f>100*(SUM(Taulukko!N148:N150)-SUM(Taulukko!N136:N138))/SUM(Taulukko!N136:N138)</f>
        <v>9.664694280078878</v>
      </c>
      <c r="L139" s="70">
        <f>100*(SUM(Taulukko!P148:P150)-SUM(Taulukko!P136:P138))/SUM(Taulukko!P136:P138)</f>
        <v>7.018455939693282</v>
      </c>
      <c r="M139" s="70">
        <f>100*(SUM(Taulukko!Q148:Q150)-SUM(Taulukko!Q136:Q138))/SUM(Taulukko!Q136:Q138)</f>
        <v>6.844675687861906</v>
      </c>
      <c r="N139" s="70">
        <f>100*(SUM(Taulukko!R148:R150)-SUM(Taulukko!R136:R138))/SUM(Taulukko!R136:R138)</f>
        <v>6.46843512859015</v>
      </c>
      <c r="O139" s="70">
        <f>100*(SUM(Taulukko!T148:T150)-SUM(Taulukko!T136:T138))/SUM(Taulukko!T136:T138)</f>
        <v>6.098203466624529</v>
      </c>
      <c r="P139" s="70">
        <f>100*(SUM(Taulukko!U148:U150)-SUM(Taulukko!U136:U138))/SUM(Taulukko!U136:U138)</f>
        <v>5.542812175601916</v>
      </c>
      <c r="Q139" s="70">
        <f>100*(SUM(Taulukko!V148:V150)-SUM(Taulukko!V136:V138))/SUM(Taulukko!V136:V138)</f>
        <v>5.52324765502646</v>
      </c>
      <c r="R139" s="70">
        <f>100*(SUM(Taulukko!X148:X150)-SUM(Taulukko!X136:X138))/SUM(Taulukko!X136:X138)</f>
        <v>3.869361690613419</v>
      </c>
      <c r="S139" s="70">
        <f>100*(SUM(Taulukko!Y148:Y150)-SUM(Taulukko!Y136:Y138))/SUM(Taulukko!Y136:Y138)</f>
        <v>3.7026410139094486</v>
      </c>
      <c r="T139" s="70">
        <f>100*(SUM(Taulukko!Z148:Z150)-SUM(Taulukko!Z136:Z138))/SUM(Taulukko!Z136:Z138)</f>
        <v>3.4016448420683414</v>
      </c>
      <c r="U139" s="70">
        <f>100*(SUM(Taulukko!AB148:AB150)-SUM(Taulukko!AB136:AB138))/SUM(Taulukko!AB136:AB138)</f>
        <v>6.774910090966788</v>
      </c>
      <c r="V139" s="70">
        <f>100*(SUM(Taulukko!AC148:AC150)-SUM(Taulukko!AC136:AC138))/SUM(Taulukko!AC136:AC138)</f>
        <v>6.569369066792888</v>
      </c>
      <c r="W139" s="70">
        <f>100*(SUM(Taulukko!AD148:AD150)-SUM(Taulukko!AD136:AD138))/SUM(Taulukko!AD136:AD138)</f>
        <v>6.279930592781328</v>
      </c>
      <c r="X139" s="70">
        <f>100*(SUM(Taulukko!AF148:AF150)-SUM(Taulukko!AF136:AF138))/SUM(Taulukko!AF136:AF138)</f>
        <v>9.49316676448396</v>
      </c>
      <c r="Y139" s="70">
        <f>100*(SUM(Taulukko!AG148:AG150)-SUM(Taulukko!AG136:AG138))/SUM(Taulukko!AG136:AG138)</f>
        <v>9.465334864785207</v>
      </c>
      <c r="Z139" s="70">
        <f>100*(SUM(Taulukko!AH148:AH150)-SUM(Taulukko!AH136:AH138))/SUM(Taulukko!AH136:AH138)</f>
        <v>8.75737992659966</v>
      </c>
      <c r="AA139" s="70">
        <f>100*(SUM(Taulukko!AJ148:AJ150)-SUM(Taulukko!AJ136:AJ138))/SUM(Taulukko!AJ136:AJ138)</f>
        <v>7.652264445601243</v>
      </c>
      <c r="AB139" s="70">
        <f>100*(SUM(Taulukko!AK148:AK150)-SUM(Taulukko!AK136:AK138))/SUM(Taulukko!AK136:AK138)</f>
        <v>7.608969513731417</v>
      </c>
      <c r="AC139" s="70">
        <f>100*(SUM(Taulukko!AL148:AL150)-SUM(Taulukko!AL136:AL138))/SUM(Taulukko!AL136:AL138)</f>
        <v>7.031642390758413</v>
      </c>
    </row>
    <row r="140" spans="1:29" ht="12.75">
      <c r="A140" s="105" t="s">
        <v>195</v>
      </c>
      <c r="B140" s="4" t="s">
        <v>111</v>
      </c>
      <c r="C140" s="70">
        <f>100*(SUM(Taulukko!D149:D151)-SUM(Taulukko!D137:D139))/SUM(Taulukko!D137:D139)</f>
        <v>6.293149229952217</v>
      </c>
      <c r="D140" s="70">
        <f>100*(SUM(Taulukko!E149:E151)-SUM(Taulukko!E137:E139))/SUM(Taulukko!E137:E139)</f>
        <v>6.190001149053069</v>
      </c>
      <c r="E140" s="70">
        <f>100*(SUM(Taulukko!F149:F151)-SUM(Taulukko!F137:F139))/SUM(Taulukko!F137:F139)</f>
        <v>5.747607655502395</v>
      </c>
      <c r="F140" s="70">
        <f>100*(SUM(Taulukko!H149:H151)-SUM(Taulukko!H137:H139))/SUM(Taulukko!H137:H139)</f>
        <v>4.344276141674662</v>
      </c>
      <c r="G140" s="70">
        <f>100*(SUM(Taulukko!I149:I151)-SUM(Taulukko!I137:I139))/SUM(Taulukko!I137:I139)</f>
        <v>4.290149590742305</v>
      </c>
      <c r="H140" s="70">
        <f>100*(SUM(Taulukko!J149:J151)-SUM(Taulukko!J137:J139))/SUM(Taulukko!J137:J139)</f>
        <v>3.8796738824852435</v>
      </c>
      <c r="I140" s="70">
        <f>100*(SUM(Taulukko!L149:L151)-SUM(Taulukko!L137:L139))/SUM(Taulukko!L137:L139)</f>
        <v>11.385606874328674</v>
      </c>
      <c r="J140" s="70">
        <f>100*(SUM(Taulukko!M149:M151)-SUM(Taulukko!M137:M139))/SUM(Taulukko!M137:M139)</f>
        <v>10.221130221130226</v>
      </c>
      <c r="K140" s="70">
        <f>100*(SUM(Taulukko!N149:N151)-SUM(Taulukko!N137:N139))/SUM(Taulukko!N137:N139)</f>
        <v>9.745347698334983</v>
      </c>
      <c r="L140" s="70">
        <f>100*(SUM(Taulukko!P149:P151)-SUM(Taulukko!P137:P139))/SUM(Taulukko!P137:P139)</f>
        <v>6.972616632860041</v>
      </c>
      <c r="M140" s="70">
        <f>100*(SUM(Taulukko!Q149:Q151)-SUM(Taulukko!Q137:Q139))/SUM(Taulukko!Q137:Q139)</f>
        <v>6.874870587997637</v>
      </c>
      <c r="N140" s="70">
        <f>100*(SUM(Taulukko!R149:R151)-SUM(Taulukko!R137:R139))/SUM(Taulukko!R137:R139)</f>
        <v>6.36766877756559</v>
      </c>
      <c r="O140" s="70">
        <f>100*(SUM(Taulukko!T149:T151)-SUM(Taulukko!T137:T139))/SUM(Taulukko!T137:T139)</f>
        <v>7.663020163020175</v>
      </c>
      <c r="P140" s="70">
        <f>100*(SUM(Taulukko!U149:U151)-SUM(Taulukko!U137:U139))/SUM(Taulukko!U137:U139)</f>
        <v>6.91128678579061</v>
      </c>
      <c r="Q140" s="70">
        <f>100*(SUM(Taulukko!V149:V151)-SUM(Taulukko!V137:V139))/SUM(Taulukko!V137:V139)</f>
        <v>5.797000095110751</v>
      </c>
      <c r="R140" s="70">
        <f>100*(SUM(Taulukko!X149:X151)-SUM(Taulukko!X137:X139))/SUM(Taulukko!X137:X139)</f>
        <v>4.147676707747933</v>
      </c>
      <c r="S140" s="70">
        <f>100*(SUM(Taulukko!Y149:Y151)-SUM(Taulukko!Y137:Y139))/SUM(Taulukko!Y137:Y139)</f>
        <v>3.815360131450118</v>
      </c>
      <c r="T140" s="70">
        <f>100*(SUM(Taulukko!Z149:Z151)-SUM(Taulukko!Z137:Z139))/SUM(Taulukko!Z137:Z139)</f>
        <v>3.224760978771698</v>
      </c>
      <c r="U140" s="70">
        <f>100*(SUM(Taulukko!AB149:AB151)-SUM(Taulukko!AB137:AB139))/SUM(Taulukko!AB137:AB139)</f>
        <v>6.579764121663548</v>
      </c>
      <c r="V140" s="70">
        <f>100*(SUM(Taulukko!AC149:AC151)-SUM(Taulukko!AC137:AC139))/SUM(Taulukko!AC137:AC139)</f>
        <v>6.408649087632939</v>
      </c>
      <c r="W140" s="70">
        <f>100*(SUM(Taulukko!AD149:AD151)-SUM(Taulukko!AD137:AD139))/SUM(Taulukko!AD137:AD139)</f>
        <v>6.043675194210384</v>
      </c>
      <c r="X140" s="70">
        <f>100*(SUM(Taulukko!AF149:AF151)-SUM(Taulukko!AF137:AF139))/SUM(Taulukko!AF137:AF139)</f>
        <v>9.433037082439476</v>
      </c>
      <c r="Y140" s="70">
        <f>100*(SUM(Taulukko!AG149:AG151)-SUM(Taulukko!AG137:AG139))/SUM(Taulukko!AG137:AG139)</f>
        <v>9.410000618134472</v>
      </c>
      <c r="Z140" s="70">
        <f>100*(SUM(Taulukko!AH149:AH151)-SUM(Taulukko!AH137:AH139))/SUM(Taulukko!AH137:AH139)</f>
        <v>8.561725889330008</v>
      </c>
      <c r="AA140" s="70">
        <f>100*(SUM(Taulukko!AJ149:AJ151)-SUM(Taulukko!AJ137:AJ139))/SUM(Taulukko!AJ137:AJ139)</f>
        <v>8.032744947556914</v>
      </c>
      <c r="AB140" s="70">
        <f>100*(SUM(Taulukko!AK149:AK151)-SUM(Taulukko!AK137:AK139))/SUM(Taulukko!AK137:AK139)</f>
        <v>7.953687389881692</v>
      </c>
      <c r="AC140" s="70">
        <f>100*(SUM(Taulukko!AL149:AL151)-SUM(Taulukko!AL137:AL139))/SUM(Taulukko!AL137:AL139)</f>
        <v>7.1267816954238565</v>
      </c>
    </row>
    <row r="141" spans="1:29" ht="12.75">
      <c r="A141" s="105" t="s">
        <v>195</v>
      </c>
      <c r="B141" s="72" t="s">
        <v>113</v>
      </c>
      <c r="C141" s="70">
        <f>100*(SUM(Taulukko!D150:D152)-SUM(Taulukko!D138:D140))/SUM(Taulukko!D138:D140)</f>
        <v>5.437992125984258</v>
      </c>
      <c r="D141" s="70">
        <f>100*(SUM(Taulukko!E150:E152)-SUM(Taulukko!E138:E140))/SUM(Taulukko!E138:E140)</f>
        <v>5.327783020697321</v>
      </c>
      <c r="E141" s="70">
        <f>100*(SUM(Taulukko!F150:F152)-SUM(Taulukko!F138:F140))/SUM(Taulukko!F138:F140)</f>
        <v>5.505953920483351</v>
      </c>
      <c r="F141" s="70">
        <f>100*(SUM(Taulukko!H150:H152)-SUM(Taulukko!H138:H140))/SUM(Taulukko!H138:H140)</f>
        <v>3.89554794520548</v>
      </c>
      <c r="G141" s="70">
        <f>100*(SUM(Taulukko!I150:I152)-SUM(Taulukko!I138:I140))/SUM(Taulukko!I138:I140)</f>
        <v>4.0753232152894885</v>
      </c>
      <c r="H141" s="70">
        <f>100*(SUM(Taulukko!J150:J152)-SUM(Taulukko!J138:J140))/SUM(Taulukko!J138:J140)</f>
        <v>4.03927068723702</v>
      </c>
      <c r="I141" s="70">
        <f>100*(SUM(Taulukko!L150:L152)-SUM(Taulukko!L138:L140))/SUM(Taulukko!L138:L140)</f>
        <v>11.039886039886039</v>
      </c>
      <c r="J141" s="70">
        <f>100*(SUM(Taulukko!M150:M152)-SUM(Taulukko!M138:M140))/SUM(Taulukko!M138:M140)</f>
        <v>10.082805650267895</v>
      </c>
      <c r="K141" s="70">
        <f>100*(SUM(Taulukko!N150:N152)-SUM(Taulukko!N138:N140))/SUM(Taulukko!N138:N140)</f>
        <v>9.749574519815226</v>
      </c>
      <c r="L141" s="70">
        <f>100*(SUM(Taulukko!P150:P152)-SUM(Taulukko!P138:P140))/SUM(Taulukko!P138:P140)</f>
        <v>5.605065666041271</v>
      </c>
      <c r="M141" s="70">
        <f>100*(SUM(Taulukko!Q150:Q152)-SUM(Taulukko!Q138:Q140))/SUM(Taulukko!Q138:Q140)</f>
        <v>5.913553831386997</v>
      </c>
      <c r="N141" s="70">
        <f>100*(SUM(Taulukko!R150:R152)-SUM(Taulukko!R138:R140))/SUM(Taulukko!R138:R140)</f>
        <v>6.0494083350626235</v>
      </c>
      <c r="O141" s="70">
        <f>100*(SUM(Taulukko!T150:T152)-SUM(Taulukko!T138:T140))/SUM(Taulukko!T138:T140)</f>
        <v>5.558496559025942</v>
      </c>
      <c r="P141" s="70">
        <f>100*(SUM(Taulukko!U150:U152)-SUM(Taulukko!U138:U140))/SUM(Taulukko!U138:U140)</f>
        <v>5.3308133798413</v>
      </c>
      <c r="Q141" s="70">
        <f>100*(SUM(Taulukko!V150:V152)-SUM(Taulukko!V138:V140))/SUM(Taulukko!V138:V140)</f>
        <v>6.000551967149585</v>
      </c>
      <c r="R141" s="70">
        <f>100*(SUM(Taulukko!X150:X152)-SUM(Taulukko!X138:X140))/SUM(Taulukko!X138:X140)</f>
        <v>3.230051144545407</v>
      </c>
      <c r="S141" s="70">
        <f>100*(SUM(Taulukko!Y150:Y152)-SUM(Taulukko!Y138:Y140))/SUM(Taulukko!Y138:Y140)</f>
        <v>3.2519385222525345</v>
      </c>
      <c r="T141" s="70">
        <f>100*(SUM(Taulukko!Z150:Z152)-SUM(Taulukko!Z138:Z140))/SUM(Taulukko!Z138:Z140)</f>
        <v>2.961645233145622</v>
      </c>
      <c r="U141" s="70">
        <f>100*(SUM(Taulukko!AB150:AB152)-SUM(Taulukko!AB138:AB140))/SUM(Taulukko!AB138:AB140)</f>
        <v>5.488461078560324</v>
      </c>
      <c r="V141" s="70">
        <f>100*(SUM(Taulukko!AC150:AC152)-SUM(Taulukko!AC138:AC140))/SUM(Taulukko!AC138:AC140)</f>
        <v>5.492357540325442</v>
      </c>
      <c r="W141" s="70">
        <f>100*(SUM(Taulukko!AD150:AD152)-SUM(Taulukko!AD138:AD140))/SUM(Taulukko!AD138:AD140)</f>
        <v>5.492386144190528</v>
      </c>
      <c r="X141" s="70">
        <f>100*(SUM(Taulukko!AF150:AF152)-SUM(Taulukko!AF138:AF140))/SUM(Taulukko!AF138:AF140)</f>
        <v>8.824293722389271</v>
      </c>
      <c r="Y141" s="70">
        <f>100*(SUM(Taulukko!AG150:AG152)-SUM(Taulukko!AG138:AG140))/SUM(Taulukko!AG138:AG140)</f>
        <v>8.725356967011322</v>
      </c>
      <c r="Z141" s="70">
        <f>100*(SUM(Taulukko!AH150:AH152)-SUM(Taulukko!AH138:AH140))/SUM(Taulukko!AH138:AH140)</f>
        <v>8.279028465115541</v>
      </c>
      <c r="AA141" s="70">
        <f>100*(SUM(Taulukko!AJ150:AJ152)-SUM(Taulukko!AJ138:AJ140))/SUM(Taulukko!AJ138:AJ140)</f>
        <v>6.987724268177531</v>
      </c>
      <c r="AB141" s="70">
        <f>100*(SUM(Taulukko!AK150:AK152)-SUM(Taulukko!AK138:AK140))/SUM(Taulukko!AK138:AK140)</f>
        <v>7.116198059218717</v>
      </c>
      <c r="AC141" s="70">
        <f>100*(SUM(Taulukko!AL150:AL152)-SUM(Taulukko!AL138:AL140))/SUM(Taulukko!AL138:AL140)</f>
        <v>7.062919671723446</v>
      </c>
    </row>
    <row r="142" spans="1:29" ht="12.75">
      <c r="A142" s="105" t="s">
        <v>195</v>
      </c>
      <c r="B142" s="4" t="s">
        <v>115</v>
      </c>
      <c r="C142" s="70">
        <f>100*(SUM(Taulukko!D151:D153)-SUM(Taulukko!D139:D141))/SUM(Taulukko!D139:D141)</f>
        <v>4.899673355109659</v>
      </c>
      <c r="D142" s="70">
        <f>100*(SUM(Taulukko!E151:E153)-SUM(Taulukko!E139:E141))/SUM(Taulukko!E139:E141)</f>
        <v>4.941956712001087</v>
      </c>
      <c r="E142" s="70">
        <f>100*(SUM(Taulukko!F151:F153)-SUM(Taulukko!F139:F141))/SUM(Taulukko!F139:F141)</f>
        <v>5.282198966341858</v>
      </c>
      <c r="F142" s="70">
        <f>100*(SUM(Taulukko!H151:H153)-SUM(Taulukko!H139:H141))/SUM(Taulukko!H139:H141)</f>
        <v>3.8559094053444727</v>
      </c>
      <c r="G142" s="70">
        <f>100*(SUM(Taulukko!I151:I153)-SUM(Taulukko!I139:I141))/SUM(Taulukko!I139:I141)</f>
        <v>3.9462636439966317</v>
      </c>
      <c r="H142" s="70">
        <f>100*(SUM(Taulukko!J151:J153)-SUM(Taulukko!J139:J141))/SUM(Taulukko!J139:J141)</f>
        <v>4.139860139860128</v>
      </c>
      <c r="I142" s="70">
        <f>100*(SUM(Taulukko!L151:L153)-SUM(Taulukko!L139:L141))/SUM(Taulukko!L139:L141)</f>
        <v>10.265486725663713</v>
      </c>
      <c r="J142" s="70">
        <f>100*(SUM(Taulukko!M151:M153)-SUM(Taulukko!M139:M141))/SUM(Taulukko!M139:M141)</f>
        <v>11.282805984792725</v>
      </c>
      <c r="K142" s="70">
        <f>100*(SUM(Taulukko!N151:N153)-SUM(Taulukko!N139:N141))/SUM(Taulukko!N139:N141)</f>
        <v>9.700772200772212</v>
      </c>
      <c r="L142" s="70">
        <f>100*(SUM(Taulukko!P151:P153)-SUM(Taulukko!P139:P141))/SUM(Taulukko!P139:P141)</f>
        <v>5.0283125707814245</v>
      </c>
      <c r="M142" s="70">
        <f>100*(SUM(Taulukko!Q151:Q153)-SUM(Taulukko!Q139:Q141))/SUM(Taulukko!Q139:Q141)</f>
        <v>5.365686775183575</v>
      </c>
      <c r="N142" s="70">
        <f>100*(SUM(Taulukko!R151:R153)-SUM(Taulukko!R139:R141))/SUM(Taulukko!R139:R141)</f>
        <v>5.755020429453191</v>
      </c>
      <c r="O142" s="70">
        <f>100*(SUM(Taulukko!T151:T153)-SUM(Taulukko!T139:T141))/SUM(Taulukko!T139:T141)</f>
        <v>5.898731566463853</v>
      </c>
      <c r="P142" s="70">
        <f>100*(SUM(Taulukko!U151:U153)-SUM(Taulukko!U139:U141))/SUM(Taulukko!U139:U141)</f>
        <v>5.9711247764548165</v>
      </c>
      <c r="Q142" s="70">
        <f>100*(SUM(Taulukko!V151:V153)-SUM(Taulukko!V139:V141))/SUM(Taulukko!V139:V141)</f>
        <v>6.224009911303832</v>
      </c>
      <c r="R142" s="70">
        <f>100*(SUM(Taulukko!X151:X153)-SUM(Taulukko!X139:X141))/SUM(Taulukko!X139:X141)</f>
        <v>2.421362299162717</v>
      </c>
      <c r="S142" s="70">
        <f>100*(SUM(Taulukko!Y151:Y153)-SUM(Taulukko!Y139:Y141))/SUM(Taulukko!Y139:Y141)</f>
        <v>2.5912119896851946</v>
      </c>
      <c r="T142" s="70">
        <f>100*(SUM(Taulukko!Z151:Z153)-SUM(Taulukko!Z139:Z141))/SUM(Taulukko!Z139:Z141)</f>
        <v>2.642955820503725</v>
      </c>
      <c r="U142" s="70">
        <f>100*(SUM(Taulukko!AB151:AB153)-SUM(Taulukko!AB139:AB141))/SUM(Taulukko!AB139:AB141)</f>
        <v>4.750028600846595</v>
      </c>
      <c r="V142" s="70">
        <f>100*(SUM(Taulukko!AC151:AC153)-SUM(Taulukko!AC139:AC141))/SUM(Taulukko!AC139:AC141)</f>
        <v>4.68051898835169</v>
      </c>
      <c r="W142" s="70">
        <f>100*(SUM(Taulukko!AD151:AD153)-SUM(Taulukko!AD139:AD141))/SUM(Taulukko!AD139:AD141)</f>
        <v>4.877458079077982</v>
      </c>
      <c r="X142" s="70">
        <f>100*(SUM(Taulukko!AF151:AF153)-SUM(Taulukko!AF139:AF141))/SUM(Taulukko!AF139:AF141)</f>
        <v>7.7751281321184615</v>
      </c>
      <c r="Y142" s="70">
        <f>100*(SUM(Taulukko!AG151:AG153)-SUM(Taulukko!AG139:AG141))/SUM(Taulukko!AG139:AG141)</f>
        <v>7.796635234689069</v>
      </c>
      <c r="Z142" s="70">
        <f>100*(SUM(Taulukko!AH151:AH153)-SUM(Taulukko!AH139:AH141))/SUM(Taulukko!AH139:AH141)</f>
        <v>7.947831576978245</v>
      </c>
      <c r="AA142" s="70">
        <f>100*(SUM(Taulukko!AJ151:AJ153)-SUM(Taulukko!AJ139:AJ141))/SUM(Taulukko!AJ139:AJ141)</f>
        <v>6.607829825752443</v>
      </c>
      <c r="AB142" s="70">
        <f>100*(SUM(Taulukko!AK151:AK153)-SUM(Taulukko!AK139:AK141))/SUM(Taulukko!AK139:AK141)</f>
        <v>6.775469831849663</v>
      </c>
      <c r="AC142" s="70">
        <f>100*(SUM(Taulukko!AL151:AL153)-SUM(Taulukko!AL139:AL141))/SUM(Taulukko!AL139:AL141)</f>
        <v>6.918705213738572</v>
      </c>
    </row>
    <row r="143" spans="1:29" ht="12.75">
      <c r="A143" s="105" t="s">
        <v>195</v>
      </c>
      <c r="B143" s="72" t="s">
        <v>117</v>
      </c>
      <c r="C143" s="70">
        <f>100*(SUM(Taulukko!D152:D154)-SUM(Taulukko!D140:D142))/SUM(Taulukko!D140:D142)</f>
        <v>5.309529329932756</v>
      </c>
      <c r="D143" s="70">
        <f>100*(SUM(Taulukko!E152:E154)-SUM(Taulukko!E140:E142))/SUM(Taulukko!E140:E142)</f>
        <v>5.147574872076261</v>
      </c>
      <c r="E143" s="70">
        <f>100*(SUM(Taulukko!F152:F154)-SUM(Taulukko!F140:F142))/SUM(Taulukko!F140:F142)</f>
        <v>5.174667406757527</v>
      </c>
      <c r="F143" s="70">
        <f>100*(SUM(Taulukko!H152:H154)-SUM(Taulukko!H140:H142))/SUM(Taulukko!H140:H142)</f>
        <v>5.9488125432326555</v>
      </c>
      <c r="G143" s="70">
        <f>100*(SUM(Taulukko!I152:I154)-SUM(Taulukko!I140:I142))/SUM(Taulukko!I140:I142)</f>
        <v>4.5009784735812035</v>
      </c>
      <c r="H143" s="70">
        <f>100*(SUM(Taulukko!J152:J154)-SUM(Taulukko!J140:J142))/SUM(Taulukko!J140:J142)</f>
        <v>4.26778242677823</v>
      </c>
      <c r="I143" s="70">
        <f>100*(SUM(Taulukko!L152:L154)-SUM(Taulukko!L140:L142))/SUM(Taulukko!L140:L142)</f>
        <v>12.454291245429122</v>
      </c>
      <c r="J143" s="70">
        <f>100*(SUM(Taulukko!M152:M154)-SUM(Taulukko!M140:M142))/SUM(Taulukko!M140:M142)</f>
        <v>11.089494163424115</v>
      </c>
      <c r="K143" s="70">
        <f>100*(SUM(Taulukko!N152:N154)-SUM(Taulukko!N140:N142))/SUM(Taulukko!N140:N142)</f>
        <v>9.652694610778461</v>
      </c>
      <c r="L143" s="70">
        <f>100*(SUM(Taulukko!P152:P154)-SUM(Taulukko!P140:P142))/SUM(Taulukko!P140:P142)</f>
        <v>5.228610230873717</v>
      </c>
      <c r="M143" s="70">
        <f>100*(SUM(Taulukko!Q152:Q154)-SUM(Taulukko!Q140:Q142))/SUM(Taulukko!Q140:Q142)</f>
        <v>5.368009326238447</v>
      </c>
      <c r="N143" s="70">
        <f>100*(SUM(Taulukko!R152:R154)-SUM(Taulukko!R140:R142))/SUM(Taulukko!R140:R142)</f>
        <v>5.664502009450722</v>
      </c>
      <c r="O143" s="70">
        <f>100*(SUM(Taulukko!T152:T154)-SUM(Taulukko!T140:T142))/SUM(Taulukko!T140:T142)</f>
        <v>6.658436646354266</v>
      </c>
      <c r="P143" s="70">
        <f>100*(SUM(Taulukko!U152:U154)-SUM(Taulukko!U140:U142))/SUM(Taulukko!U140:U142)</f>
        <v>6.462708332756847</v>
      </c>
      <c r="Q143" s="70">
        <f>100*(SUM(Taulukko!V152:V154)-SUM(Taulukko!V140:V142))/SUM(Taulukko!V140:V142)</f>
        <v>6.4980500590933055</v>
      </c>
      <c r="R143" s="70">
        <f>100*(SUM(Taulukko!X152:X154)-SUM(Taulukko!X140:X142))/SUM(Taulukko!X140:X142)</f>
        <v>1.6819160387513328</v>
      </c>
      <c r="S143" s="70">
        <f>100*(SUM(Taulukko!Y152:Y154)-SUM(Taulukko!Y140:Y142))/SUM(Taulukko!Y140:Y142)</f>
        <v>1.919061476439238</v>
      </c>
      <c r="T143" s="70">
        <f>100*(SUM(Taulukko!Z152:Z154)-SUM(Taulukko!Z140:Z142))/SUM(Taulukko!Z140:Z142)</f>
        <v>2.3275633980543007</v>
      </c>
      <c r="U143" s="70">
        <f>100*(SUM(Taulukko!AB152:AB154)-SUM(Taulukko!AB140:AB142))/SUM(Taulukko!AB140:AB142)</f>
        <v>4.451602437837457</v>
      </c>
      <c r="V143" s="70">
        <f>100*(SUM(Taulukko!AC152:AC154)-SUM(Taulukko!AC140:AC142))/SUM(Taulukko!AC140:AC142)</f>
        <v>4.31421934767355</v>
      </c>
      <c r="W143" s="70">
        <f>100*(SUM(Taulukko!AD152:AD154)-SUM(Taulukko!AD140:AD142))/SUM(Taulukko!AD140:AD142)</f>
        <v>4.38478069892446</v>
      </c>
      <c r="X143" s="70">
        <f>100*(SUM(Taulukko!AF152:AF154)-SUM(Taulukko!AF140:AF142))/SUM(Taulukko!AF140:AF142)</f>
        <v>6.627296587926509</v>
      </c>
      <c r="Y143" s="70">
        <f>100*(SUM(Taulukko!AG152:AG154)-SUM(Taulukko!AG140:AG142))/SUM(Taulukko!AG140:AG142)</f>
        <v>6.754060547813558</v>
      </c>
      <c r="Z143" s="70">
        <f>100*(SUM(Taulukko!AH152:AH154)-SUM(Taulukko!AH140:AH142))/SUM(Taulukko!AH140:AH142)</f>
        <v>7.637316857694647</v>
      </c>
      <c r="AA143" s="70">
        <f>100*(SUM(Taulukko!AJ152:AJ154)-SUM(Taulukko!AJ140:AJ142))/SUM(Taulukko!AJ140:AJ142)</f>
        <v>6.399641978071163</v>
      </c>
      <c r="AB143" s="70">
        <f>100*(SUM(Taulukko!AK152:AK154)-SUM(Taulukko!AK140:AK142))/SUM(Taulukko!AK140:AK142)</f>
        <v>6.367866764633848</v>
      </c>
      <c r="AC143" s="70">
        <f>100*(SUM(Taulukko!AL152:AL154)-SUM(Taulukko!AL140:AL142))/SUM(Taulukko!AL140:AL142)</f>
        <v>6.849987724036316</v>
      </c>
    </row>
    <row r="144" spans="1:29" ht="12.75">
      <c r="A144" s="105" t="s">
        <v>195</v>
      </c>
      <c r="B144" s="4" t="s">
        <v>119</v>
      </c>
      <c r="C144" s="70">
        <f>100*(SUM(Taulukko!D153:D155)-SUM(Taulukko!D141:D143))/SUM(Taulukko!D141:D143)</f>
        <v>4.9788399302962265</v>
      </c>
      <c r="D144" s="70">
        <f>100*(SUM(Taulukko!E153:E155)-SUM(Taulukko!E141:E143))/SUM(Taulukko!E141:E143)</f>
        <v>5.164741852156896</v>
      </c>
      <c r="E144" s="70">
        <f>100*(SUM(Taulukko!F153:F155)-SUM(Taulukko!F141:F143))/SUM(Taulukko!F141:F143)</f>
        <v>5.144652774771526</v>
      </c>
      <c r="F144" s="70">
        <f>100*(SUM(Taulukko!H153:H155)-SUM(Taulukko!H141:H143))/SUM(Taulukko!H141:H143)</f>
        <v>5.3916748607014116</v>
      </c>
      <c r="G144" s="70">
        <f>100*(SUM(Taulukko!I153:I155)-SUM(Taulukko!I141:I143))/SUM(Taulukko!I141:I143)</f>
        <v>4.884175272118337</v>
      </c>
      <c r="H144" s="70">
        <f>100*(SUM(Taulukko!J153:J155)-SUM(Taulukko!J141:J143))/SUM(Taulukko!J141:J143)</f>
        <v>4.367176634214183</v>
      </c>
      <c r="I144" s="70">
        <f>100*(SUM(Taulukko!L153:L155)-SUM(Taulukko!L141:L143))/SUM(Taulukko!L141:L143)</f>
        <v>9.697245618028687</v>
      </c>
      <c r="J144" s="70">
        <f>100*(SUM(Taulukko!M153:M155)-SUM(Taulukko!M141:M143))/SUM(Taulukko!M141:M143)</f>
        <v>11.4043583535109</v>
      </c>
      <c r="K144" s="70">
        <f>100*(SUM(Taulukko!N153:N155)-SUM(Taulukko!N141:N143))/SUM(Taulukko!N141:N143)</f>
        <v>9.603042548134058</v>
      </c>
      <c r="L144" s="70">
        <f>100*(SUM(Taulukko!P153:P155)-SUM(Taulukko!P141:P143))/SUM(Taulukko!P141:P143)</f>
        <v>5.60587515299877</v>
      </c>
      <c r="M144" s="70">
        <f>100*(SUM(Taulukko!Q153:Q155)-SUM(Taulukko!Q141:Q143))/SUM(Taulukko!Q141:Q143)</f>
        <v>5.6668059686816346</v>
      </c>
      <c r="N144" s="70">
        <f>100*(SUM(Taulukko!R153:R155)-SUM(Taulukko!R141:R143))/SUM(Taulukko!R141:R143)</f>
        <v>5.754673828038521</v>
      </c>
      <c r="O144" s="70">
        <f>100*(SUM(Taulukko!T153:T155)-SUM(Taulukko!T141:T143))/SUM(Taulukko!T141:T143)</f>
        <v>7.002021504116263</v>
      </c>
      <c r="P144" s="70">
        <f>100*(SUM(Taulukko!U153:U155)-SUM(Taulukko!U141:U143))/SUM(Taulukko!U141:U143)</f>
        <v>7.250437247701855</v>
      </c>
      <c r="Q144" s="70">
        <f>100*(SUM(Taulukko!V153:V155)-SUM(Taulukko!V141:V143))/SUM(Taulukko!V141:V143)</f>
        <v>6.761719891693374</v>
      </c>
      <c r="R144" s="70">
        <f>100*(SUM(Taulukko!X153:X155)-SUM(Taulukko!X141:X143))/SUM(Taulukko!X141:X143)</f>
        <v>1.2408565289814804</v>
      </c>
      <c r="S144" s="70">
        <f>100*(SUM(Taulukko!Y153:Y155)-SUM(Taulukko!Y141:Y143))/SUM(Taulukko!Y141:Y143)</f>
        <v>1.7585471924504235</v>
      </c>
      <c r="T144" s="70">
        <f>100*(SUM(Taulukko!Z153:Z155)-SUM(Taulukko!Z141:Z143))/SUM(Taulukko!Z141:Z143)</f>
        <v>2.058316430020297</v>
      </c>
      <c r="U144" s="70">
        <f>100*(SUM(Taulukko!AB153:AB155)-SUM(Taulukko!AB141:AB143))/SUM(Taulukko!AB141:AB143)</f>
        <v>3.8627353815659005</v>
      </c>
      <c r="V144" s="70">
        <f>100*(SUM(Taulukko!AC153:AC155)-SUM(Taulukko!AC141:AC143))/SUM(Taulukko!AC141:AC143)</f>
        <v>4.070979663629698</v>
      </c>
      <c r="W144" s="70">
        <f>100*(SUM(Taulukko!AD153:AD155)-SUM(Taulukko!AD141:AD143))/SUM(Taulukko!AD141:AD143)</f>
        <v>3.9450589870374007</v>
      </c>
      <c r="X144" s="70">
        <f>100*(SUM(Taulukko!AF153:AF155)-SUM(Taulukko!AF141:AF143))/SUM(Taulukko!AF141:AF143)</f>
        <v>6.298509129487973</v>
      </c>
      <c r="Y144" s="70">
        <f>100*(SUM(Taulukko!AG153:AG155)-SUM(Taulukko!AG141:AG143))/SUM(Taulukko!AG141:AG143)</f>
        <v>6.714716875690186</v>
      </c>
      <c r="Z144" s="70">
        <f>100*(SUM(Taulukko!AH153:AH155)-SUM(Taulukko!AH141:AH143))/SUM(Taulukko!AH141:AH143)</f>
        <v>7.4038612824123975</v>
      </c>
      <c r="AA144" s="70">
        <f>100*(SUM(Taulukko!AJ153:AJ155)-SUM(Taulukko!AJ141:AJ143))/SUM(Taulukko!AJ141:AJ143)</f>
        <v>6.575473962083043</v>
      </c>
      <c r="AB144" s="70">
        <f>100*(SUM(Taulukko!AK153:AK155)-SUM(Taulukko!AK141:AK143))/SUM(Taulukko!AK141:AK143)</f>
        <v>7.0642874602786545</v>
      </c>
      <c r="AC144" s="70">
        <f>100*(SUM(Taulukko!AL153:AL155)-SUM(Taulukko!AL141:AL143))/SUM(Taulukko!AL141:AL143)</f>
        <v>6.857003416300641</v>
      </c>
    </row>
    <row r="145" spans="1:29" ht="12.75">
      <c r="A145" s="105" t="s">
        <v>195</v>
      </c>
      <c r="B145" s="72" t="s">
        <v>121</v>
      </c>
      <c r="C145" s="70">
        <f>100*(SUM(Taulukko!D154:D156)-SUM(Taulukko!D142:D144))/SUM(Taulukko!D142:D144)</f>
        <v>5.433070866141744</v>
      </c>
      <c r="D145" s="70">
        <f>100*(SUM(Taulukko!E154:E156)-SUM(Taulukko!E142:E144))/SUM(Taulukko!E142:E144)</f>
        <v>5.336710762764366</v>
      </c>
      <c r="E145" s="70">
        <f>100*(SUM(Taulukko!F154:F156)-SUM(Taulukko!F142:F144))/SUM(Taulukko!F142:F144)</f>
        <v>5.096054879810992</v>
      </c>
      <c r="F145" s="70">
        <f>100*(SUM(Taulukko!H154:H156)-SUM(Taulukko!H142:H144))/SUM(Taulukko!H142:H144)</f>
        <v>5.818891311832902</v>
      </c>
      <c r="G145" s="70">
        <f>100*(SUM(Taulukko!I154:I156)-SUM(Taulukko!I142:I144))/SUM(Taulukko!I142:I144)</f>
        <v>4.695748819116431</v>
      </c>
      <c r="H145" s="70">
        <f>100*(SUM(Taulukko!J154:J156)-SUM(Taulukko!J142:J144))/SUM(Taulukko!J142:J144)</f>
        <v>4.35264762960909</v>
      </c>
      <c r="I145" s="70">
        <f>100*(SUM(Taulukko!L154:L156)-SUM(Taulukko!L142:L144))/SUM(Taulukko!L142:L144)</f>
        <v>9.66183574879227</v>
      </c>
      <c r="J145" s="70">
        <f>100*(SUM(Taulukko!M154:M156)-SUM(Taulukko!M142:M144))/SUM(Taulukko!M142:M144)</f>
        <v>9.761285748050108</v>
      </c>
      <c r="K145" s="70">
        <f>100*(SUM(Taulukko!N154:N156)-SUM(Taulukko!N142:N144))/SUM(Taulukko!N142:N144)</f>
        <v>9.577730596838883</v>
      </c>
      <c r="L145" s="70">
        <f>100*(SUM(Taulukko!P154:P156)-SUM(Taulukko!P142:P144))/SUM(Taulukko!P142:P144)</f>
        <v>6.1130922058074235</v>
      </c>
      <c r="M145" s="70">
        <f>100*(SUM(Taulukko!Q154:Q156)-SUM(Taulukko!Q142:Q144))/SUM(Taulukko!Q142:Q144)</f>
        <v>6.087269910072459</v>
      </c>
      <c r="N145" s="70">
        <f>100*(SUM(Taulukko!R154:R156)-SUM(Taulukko!R142:R144))/SUM(Taulukko!R142:R144)</f>
        <v>5.891155796125316</v>
      </c>
      <c r="O145" s="70">
        <f>100*(SUM(Taulukko!T154:T156)-SUM(Taulukko!T142:T144))/SUM(Taulukko!T142:T144)</f>
        <v>7.487290557410579</v>
      </c>
      <c r="P145" s="70">
        <f>100*(SUM(Taulukko!U154:U156)-SUM(Taulukko!U142:U144))/SUM(Taulukko!U142:U144)</f>
        <v>7.134581594553032</v>
      </c>
      <c r="Q145" s="70">
        <f>100*(SUM(Taulukko!V154:V156)-SUM(Taulukko!V142:V144))/SUM(Taulukko!V142:V144)</f>
        <v>6.971226459135412</v>
      </c>
      <c r="R145" s="70">
        <f>100*(SUM(Taulukko!X154:X156)-SUM(Taulukko!X142:X144))/SUM(Taulukko!X142:X144)</f>
        <v>1.3080895008605997</v>
      </c>
      <c r="S145" s="70">
        <f>100*(SUM(Taulukko!Y154:Y156)-SUM(Taulukko!Y142:Y144))/SUM(Taulukko!Y142:Y144)</f>
        <v>1.6629927304037826</v>
      </c>
      <c r="T145" s="70">
        <f>100*(SUM(Taulukko!Z154:Z156)-SUM(Taulukko!Z142:Z144))/SUM(Taulukko!Z142:Z144)</f>
        <v>1.8416182983800755</v>
      </c>
      <c r="U145" s="70">
        <f>100*(SUM(Taulukko!AB154:AB156)-SUM(Taulukko!AB142:AB144))/SUM(Taulukko!AB142:AB144)</f>
        <v>3.261868300153147</v>
      </c>
      <c r="V145" s="70">
        <f>100*(SUM(Taulukko!AC154:AC156)-SUM(Taulukko!AC142:AC144))/SUM(Taulukko!AC142:AC144)</f>
        <v>3.4678574147895507</v>
      </c>
      <c r="W145" s="70">
        <f>100*(SUM(Taulukko!AD154:AD156)-SUM(Taulukko!AD142:AD144))/SUM(Taulukko!AD142:AD144)</f>
        <v>3.4426205359115585</v>
      </c>
      <c r="X145" s="70">
        <f>100*(SUM(Taulukko!AF154:AF156)-SUM(Taulukko!AF142:AF144))/SUM(Taulukko!AF142:AF144)</f>
        <v>6.635438039564881</v>
      </c>
      <c r="Y145" s="70">
        <f>100*(SUM(Taulukko!AG154:AG156)-SUM(Taulukko!AG142:AG144))/SUM(Taulukko!AG142:AG144)</f>
        <v>6.883256455371156</v>
      </c>
      <c r="Z145" s="70">
        <f>100*(SUM(Taulukko!AH154:AH156)-SUM(Taulukko!AH142:AH144))/SUM(Taulukko!AH142:AH144)</f>
        <v>7.248773517504173</v>
      </c>
      <c r="AA145" s="70">
        <f>100*(SUM(Taulukko!AJ154:AJ156)-SUM(Taulukko!AJ142:AJ144))/SUM(Taulukko!AJ142:AJ144)</f>
        <v>7.139291063404883</v>
      </c>
      <c r="AB145" s="70">
        <f>100*(SUM(Taulukko!AK154:AK156)-SUM(Taulukko!AK142:AK144))/SUM(Taulukko!AK142:AK144)</f>
        <v>7.134190730405235</v>
      </c>
      <c r="AC145" s="70">
        <f>100*(SUM(Taulukko!AL154:AL156)-SUM(Taulukko!AL142:AL144))/SUM(Taulukko!AL142:AL144)</f>
        <v>6.888188212466645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