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<sst xmlns="http://schemas.openxmlformats.org/spreadsheetml/2006/main" count="950" uniqueCount="190">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</sst>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145</c:v>
                </c:pt>
                <c:pt idx="159">
                  <c:v>143.1</c:v>
                </c:pt>
                <c:pt idx="160">
                  <c:v>147.1</c:v>
                </c:pt>
                <c:pt idx="161">
                  <c:v>175.1</c:v>
                </c:pt>
                <c:pt idx="162">
                  <c:v>163.2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78.1</c:v>
                </c:pt>
                <c:pt idx="11">
                  <c:v>78.7</c:v>
                </c:pt>
                <c:pt idx="12">
                  <c:v>78.9</c:v>
                </c:pt>
                <c:pt idx="13">
                  <c:v>79</c:v>
                </c:pt>
                <c:pt idx="14">
                  <c:v>79.5</c:v>
                </c:pt>
                <c:pt idx="15">
                  <c:v>79.6</c:v>
                </c:pt>
                <c:pt idx="16">
                  <c:v>79.7</c:v>
                </c:pt>
                <c:pt idx="17">
                  <c:v>79.8</c:v>
                </c:pt>
                <c:pt idx="18">
                  <c:v>79.9</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110.5</c:v>
                </c:pt>
                <c:pt idx="91">
                  <c:v>110.5</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115.5</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122.1</c:v>
                </c:pt>
                <c:pt idx="122">
                  <c:v>123.2</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131.2</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138.6</c:v>
                </c:pt>
                <c:pt idx="152">
                  <c:v>138.9</c:v>
                </c:pt>
                <c:pt idx="153">
                  <c:v>140.6</c:v>
                </c:pt>
                <c:pt idx="154">
                  <c:v>142.3</c:v>
                </c:pt>
                <c:pt idx="155">
                  <c:v>143.8</c:v>
                </c:pt>
                <c:pt idx="156">
                  <c:v>144.6</c:v>
                </c:pt>
                <c:pt idx="157">
                  <c:v>145.5</c:v>
                </c:pt>
                <c:pt idx="158">
                  <c:v>146.5</c:v>
                </c:pt>
                <c:pt idx="159">
                  <c:v>147.4</c:v>
                </c:pt>
                <c:pt idx="160">
                  <c:v>147.7</c:v>
                </c:pt>
                <c:pt idx="161">
                  <c:v>147.5</c:v>
                </c:pt>
                <c:pt idx="162">
                  <c:v>147.9</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126.4</c:v>
                </c:pt>
                <c:pt idx="131">
                  <c:v>126.6</c:v>
                </c:pt>
                <c:pt idx="132">
                  <c:v>126.9</c:v>
                </c:pt>
                <c:pt idx="133">
                  <c:v>127.2</c:v>
                </c:pt>
                <c:pt idx="134">
                  <c:v>127.5</c:v>
                </c:pt>
                <c:pt idx="135">
                  <c:v>128</c:v>
                </c:pt>
                <c:pt idx="136">
                  <c:v>128.9</c:v>
                </c:pt>
                <c:pt idx="137">
                  <c:v>129.8</c:v>
                </c:pt>
                <c:pt idx="138">
                  <c:v>130.6</c:v>
                </c:pt>
                <c:pt idx="139">
                  <c:v>131.2</c:v>
                </c:pt>
                <c:pt idx="140">
                  <c:v>131.8</c:v>
                </c:pt>
                <c:pt idx="141">
                  <c:v>132.2</c:v>
                </c:pt>
                <c:pt idx="142">
                  <c:v>132.7</c:v>
                </c:pt>
                <c:pt idx="143">
                  <c:v>133.2</c:v>
                </c:pt>
                <c:pt idx="144">
                  <c:v>133.8</c:v>
                </c:pt>
                <c:pt idx="145">
                  <c:v>134.3</c:v>
                </c:pt>
                <c:pt idx="146">
                  <c:v>134.8</c:v>
                </c:pt>
                <c:pt idx="147">
                  <c:v>135.3</c:v>
                </c:pt>
                <c:pt idx="148">
                  <c:v>136</c:v>
                </c:pt>
                <c:pt idx="149">
                  <c:v>136.9</c:v>
                </c:pt>
                <c:pt idx="150">
                  <c:v>137.8</c:v>
                </c:pt>
                <c:pt idx="151">
                  <c:v>138.6</c:v>
                </c:pt>
                <c:pt idx="152">
                  <c:v>139.5</c:v>
                </c:pt>
                <c:pt idx="153">
                  <c:v>140.8</c:v>
                </c:pt>
                <c:pt idx="154">
                  <c:v>142.1</c:v>
                </c:pt>
                <c:pt idx="155">
                  <c:v>143.4</c:v>
                </c:pt>
                <c:pt idx="156">
                  <c:v>144.5</c:v>
                </c:pt>
                <c:pt idx="157">
                  <c:v>145.4</c:v>
                </c:pt>
                <c:pt idx="158">
                  <c:v>146.3</c:v>
                </c:pt>
                <c:pt idx="159">
                  <c:v>147</c:v>
                </c:pt>
                <c:pt idx="160">
                  <c:v>147.5</c:v>
                </c:pt>
                <c:pt idx="161">
                  <c:v>147.8</c:v>
                </c:pt>
                <c:pt idx="162">
                  <c:v>148.3</c:v>
                </c:pt>
              </c:numCache>
            </c:numRef>
          </c:val>
          <c:smooth val="0"/>
        </c:ser>
        <c:axId val="27112128"/>
        <c:axId val="42682561"/>
      </c:lineChart>
      <c:catAx>
        <c:axId val="2711212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42682561"/>
        <c:crossesAt val="60"/>
        <c:auto val="0"/>
        <c:lblOffset val="100"/>
        <c:tickLblSkip val="6"/>
        <c:tickMarkSkip val="2"/>
        <c:noMultiLvlLbl val="0"/>
      </c:catAx>
      <c:valAx>
        <c:axId val="42682561"/>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2711212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125.5</c:v>
                </c:pt>
                <c:pt idx="160">
                  <c:v>130.1</c:v>
                </c:pt>
                <c:pt idx="161">
                  <c:v>152.6</c:v>
                </c:pt>
                <c:pt idx="162">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80.5</c:v>
                </c:pt>
                <c:pt idx="18">
                  <c:v>80.5</c:v>
                </c:pt>
                <c:pt idx="19">
                  <c:v>80.9</c:v>
                </c:pt>
                <c:pt idx="20">
                  <c:v>81.1</c:v>
                </c:pt>
                <c:pt idx="21">
                  <c:v>81.7</c:v>
                </c:pt>
                <c:pt idx="22">
                  <c:v>82.4</c:v>
                </c:pt>
                <c:pt idx="23">
                  <c:v>82.5</c:v>
                </c:pt>
                <c:pt idx="24">
                  <c:v>83.5</c:v>
                </c:pt>
                <c:pt idx="25">
                  <c:v>83.2</c:v>
                </c:pt>
                <c:pt idx="26">
                  <c:v>82.5</c:v>
                </c:pt>
                <c:pt idx="27">
                  <c:v>84.5</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98.8</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108.6</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105.4</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120.8</c:v>
                </c:pt>
                <c:pt idx="143">
                  <c:v>121.7</c:v>
                </c:pt>
                <c:pt idx="144">
                  <c:v>121.6</c:v>
                </c:pt>
                <c:pt idx="145">
                  <c:v>123.2</c:v>
                </c:pt>
                <c:pt idx="146">
                  <c:v>121.8</c:v>
                </c:pt>
                <c:pt idx="147">
                  <c:v>123.4</c:v>
                </c:pt>
                <c:pt idx="148">
                  <c:v>124.3</c:v>
                </c:pt>
                <c:pt idx="149">
                  <c:v>123.1</c:v>
                </c:pt>
                <c:pt idx="150">
                  <c:v>125.6</c:v>
                </c:pt>
                <c:pt idx="151">
                  <c:v>127.7</c:v>
                </c:pt>
                <c:pt idx="152">
                  <c:v>126</c:v>
                </c:pt>
                <c:pt idx="153">
                  <c:v>126.3</c:v>
                </c:pt>
                <c:pt idx="154">
                  <c:v>128.1</c:v>
                </c:pt>
                <c:pt idx="155">
                  <c:v>128.1</c:v>
                </c:pt>
                <c:pt idx="156">
                  <c:v>128.3</c:v>
                </c:pt>
                <c:pt idx="157">
                  <c:v>129.4</c:v>
                </c:pt>
                <c:pt idx="158">
                  <c:v>130.7</c:v>
                </c:pt>
                <c:pt idx="159">
                  <c:v>130.6</c:v>
                </c:pt>
                <c:pt idx="160">
                  <c:v>130.9</c:v>
                </c:pt>
                <c:pt idx="161">
                  <c:v>131.1</c:v>
                </c:pt>
                <c:pt idx="162">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109.1</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125.9</c:v>
                </c:pt>
                <c:pt idx="152">
                  <c:v>126.5</c:v>
                </c:pt>
                <c:pt idx="153">
                  <c:v>127</c:v>
                </c:pt>
                <c:pt idx="154">
                  <c:v>127.6</c:v>
                </c:pt>
                <c:pt idx="155">
                  <c:v>128.1</c:v>
                </c:pt>
                <c:pt idx="156">
                  <c:v>128.7</c:v>
                </c:pt>
                <c:pt idx="157">
                  <c:v>129.3</c:v>
                </c:pt>
                <c:pt idx="158">
                  <c:v>129.9</c:v>
                </c:pt>
                <c:pt idx="159">
                  <c:v>130.3</c:v>
                </c:pt>
                <c:pt idx="160">
                  <c:v>130.7</c:v>
                </c:pt>
                <c:pt idx="161">
                  <c:v>131.1</c:v>
                </c:pt>
                <c:pt idx="162">
                  <c:v>131.5</c:v>
                </c:pt>
              </c:numCache>
            </c:numRef>
          </c:val>
          <c:smooth val="0"/>
        </c:ser>
        <c:axId val="48598730"/>
        <c:axId val="34735387"/>
      </c:lineChart>
      <c:catAx>
        <c:axId val="4859873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35387"/>
        <c:crossesAt val="60"/>
        <c:auto val="0"/>
        <c:lblOffset val="100"/>
        <c:tickLblSkip val="6"/>
        <c:noMultiLvlLbl val="0"/>
      </c:catAx>
      <c:valAx>
        <c:axId val="34735387"/>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859873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44183028"/>
        <c:axId val="62102933"/>
      </c:lineChart>
      <c:catAx>
        <c:axId val="4418302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102933"/>
        <c:crossesAt val="40"/>
        <c:auto val="0"/>
        <c:lblOffset val="100"/>
        <c:tickLblSkip val="6"/>
        <c:noMultiLvlLbl val="0"/>
      </c:catAx>
      <c:valAx>
        <c:axId val="6210293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41830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22055486"/>
        <c:axId val="64281647"/>
      </c:lineChart>
      <c:catAx>
        <c:axId val="2205548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81647"/>
        <c:crossesAt val="60"/>
        <c:auto val="0"/>
        <c:lblOffset val="100"/>
        <c:tickLblSkip val="6"/>
        <c:noMultiLvlLbl val="0"/>
      </c:catAx>
      <c:valAx>
        <c:axId val="64281647"/>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205548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159.8</c:v>
                </c:pt>
                <c:pt idx="159">
                  <c:v>156.1</c:v>
                </c:pt>
                <c:pt idx="160">
                  <c:v>144.2</c:v>
                </c:pt>
                <c:pt idx="161">
                  <c:v>162.8</c:v>
                </c:pt>
                <c:pt idx="162">
                  <c:v>137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90.5</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101.2</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116</c:v>
                </c:pt>
                <c:pt idx="133">
                  <c:v>121.7</c:v>
                </c:pt>
                <c:pt idx="134">
                  <c:v>116.1</c:v>
                </c:pt>
                <c:pt idx="135">
                  <c:v>120.2</c:v>
                </c:pt>
                <c:pt idx="136">
                  <c:v>118.1</c:v>
                </c:pt>
                <c:pt idx="137">
                  <c:v>120.7</c:v>
                </c:pt>
                <c:pt idx="138">
                  <c:v>120.8</c:v>
                </c:pt>
                <c:pt idx="139">
                  <c:v>120.8</c:v>
                </c:pt>
                <c:pt idx="140">
                  <c:v>121.2</c:v>
                </c:pt>
                <c:pt idx="141">
                  <c:v>122.7</c:v>
                </c:pt>
                <c:pt idx="142">
                  <c:v>122.5</c:v>
                </c:pt>
                <c:pt idx="143">
                  <c:v>121.8</c:v>
                </c:pt>
                <c:pt idx="144">
                  <c:v>122.4</c:v>
                </c:pt>
                <c:pt idx="145">
                  <c:v>124.3</c:v>
                </c:pt>
                <c:pt idx="146">
                  <c:v>126.1</c:v>
                </c:pt>
                <c:pt idx="147">
                  <c:v>125.7</c:v>
                </c:pt>
                <c:pt idx="148">
                  <c:v>123.6</c:v>
                </c:pt>
                <c:pt idx="149">
                  <c:v>129.6</c:v>
                </c:pt>
                <c:pt idx="150">
                  <c:v>130.6</c:v>
                </c:pt>
                <c:pt idx="151">
                  <c:v>130.3</c:v>
                </c:pt>
                <c:pt idx="152">
                  <c:v>131.4</c:v>
                </c:pt>
                <c:pt idx="153">
                  <c:v>132.4</c:v>
                </c:pt>
                <c:pt idx="154">
                  <c:v>133.4</c:v>
                </c:pt>
                <c:pt idx="155">
                  <c:v>134.4</c:v>
                </c:pt>
                <c:pt idx="156">
                  <c:v>136</c:v>
                </c:pt>
                <c:pt idx="157">
                  <c:v>134.2</c:v>
                </c:pt>
                <c:pt idx="158">
                  <c:v>140</c:v>
                </c:pt>
                <c:pt idx="159">
                  <c:v>139.5</c:v>
                </c:pt>
                <c:pt idx="160">
                  <c:v>142.6</c:v>
                </c:pt>
                <c:pt idx="161">
                  <c:v>136.6</c:v>
                </c:pt>
                <c:pt idx="162">
                  <c:v>138.2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102.1</c:v>
                </c:pt>
                <c:pt idx="72">
                  <c:v>102.4</c:v>
                </c:pt>
                <c:pt idx="73">
                  <c:v>102.7</c:v>
                </c:pt>
                <c:pt idx="74">
                  <c:v>103</c:v>
                </c:pt>
                <c:pt idx="75">
                  <c:v>103.3</c:v>
                </c:pt>
                <c:pt idx="76">
                  <c:v>103.7</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134.4</c:v>
                </c:pt>
                <c:pt idx="156">
                  <c:v>135.4</c:v>
                </c:pt>
                <c:pt idx="157">
                  <c:v>136.4</c:v>
                </c:pt>
                <c:pt idx="158">
                  <c:v>137.5</c:v>
                </c:pt>
                <c:pt idx="159">
                  <c:v>138.4</c:v>
                </c:pt>
                <c:pt idx="160">
                  <c:v>139</c:v>
                </c:pt>
                <c:pt idx="161">
                  <c:v>139.4</c:v>
                </c:pt>
                <c:pt idx="162">
                  <c:v>139.9</c:v>
                </c:pt>
              </c:numCache>
            </c:numRef>
          </c:val>
          <c:smooth val="0"/>
        </c:ser>
        <c:axId val="41663912"/>
        <c:axId val="39430889"/>
      </c:lineChart>
      <c:catAx>
        <c:axId val="4166391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9430889"/>
        <c:crossesAt val="60"/>
        <c:auto val="0"/>
        <c:lblOffset val="100"/>
        <c:tickLblSkip val="6"/>
        <c:noMultiLvlLbl val="0"/>
      </c:catAx>
      <c:valAx>
        <c:axId val="39430889"/>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66391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137.4</c:v>
                </c:pt>
                <c:pt idx="161">
                  <c:v>171.9</c:v>
                </c:pt>
                <c:pt idx="162">
                  <c:v>174.7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86.4</c:v>
                </c:pt>
                <c:pt idx="11">
                  <c:v>87.3</c:v>
                </c:pt>
                <c:pt idx="12">
                  <c:v>86.9</c:v>
                </c:pt>
                <c:pt idx="13">
                  <c:v>87.4</c:v>
                </c:pt>
                <c:pt idx="14">
                  <c:v>89</c:v>
                </c:pt>
                <c:pt idx="15">
                  <c:v>87.8</c:v>
                </c:pt>
                <c:pt idx="16">
                  <c:v>88.2</c:v>
                </c:pt>
                <c:pt idx="17">
                  <c:v>88.4</c:v>
                </c:pt>
                <c:pt idx="18">
                  <c:v>88.2</c:v>
                </c:pt>
                <c:pt idx="19">
                  <c:v>89.2</c:v>
                </c:pt>
                <c:pt idx="20">
                  <c:v>88.8</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96.1</c:v>
                </c:pt>
                <c:pt idx="57">
                  <c:v>97.1</c:v>
                </c:pt>
                <c:pt idx="58">
                  <c:v>96.7</c:v>
                </c:pt>
                <c:pt idx="59">
                  <c:v>97.6</c:v>
                </c:pt>
                <c:pt idx="60">
                  <c:v>97.5</c:v>
                </c:pt>
                <c:pt idx="61">
                  <c:v>97.7</c:v>
                </c:pt>
                <c:pt idx="62">
                  <c:v>100.2</c:v>
                </c:pt>
                <c:pt idx="63">
                  <c:v>98.8</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105.5</c:v>
                </c:pt>
                <c:pt idx="79">
                  <c:v>107.1</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118.5</c:v>
                </c:pt>
                <c:pt idx="108">
                  <c:v>120</c:v>
                </c:pt>
                <c:pt idx="109">
                  <c:v>119.7</c:v>
                </c:pt>
                <c:pt idx="110">
                  <c:v>120.7</c:v>
                </c:pt>
                <c:pt idx="111">
                  <c:v>120.6</c:v>
                </c:pt>
                <c:pt idx="112">
                  <c:v>121</c:v>
                </c:pt>
                <c:pt idx="113">
                  <c:v>121.3</c:v>
                </c:pt>
                <c:pt idx="114">
                  <c:v>121.1</c:v>
                </c:pt>
                <c:pt idx="115">
                  <c:v>122.5</c:v>
                </c:pt>
                <c:pt idx="116">
                  <c:v>122.1</c:v>
                </c:pt>
                <c:pt idx="117">
                  <c:v>123.3</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131.3</c:v>
                </c:pt>
                <c:pt idx="138">
                  <c:v>131.4</c:v>
                </c:pt>
                <c:pt idx="139">
                  <c:v>132.7</c:v>
                </c:pt>
                <c:pt idx="140">
                  <c:v>132</c:v>
                </c:pt>
                <c:pt idx="141">
                  <c:v>133.5</c:v>
                </c:pt>
                <c:pt idx="142">
                  <c:v>132.4</c:v>
                </c:pt>
                <c:pt idx="143">
                  <c:v>130.3</c:v>
                </c:pt>
                <c:pt idx="144">
                  <c:v>133.5</c:v>
                </c:pt>
                <c:pt idx="145">
                  <c:v>133.2</c:v>
                </c:pt>
                <c:pt idx="146">
                  <c:v>134.3</c:v>
                </c:pt>
                <c:pt idx="147">
                  <c:v>133.9</c:v>
                </c:pt>
                <c:pt idx="148">
                  <c:v>134.9</c:v>
                </c:pt>
                <c:pt idx="149">
                  <c:v>134.2</c:v>
                </c:pt>
                <c:pt idx="150">
                  <c:v>135.7</c:v>
                </c:pt>
                <c:pt idx="151">
                  <c:v>135.8</c:v>
                </c:pt>
                <c:pt idx="152">
                  <c:v>136.3</c:v>
                </c:pt>
                <c:pt idx="153">
                  <c:v>136.9</c:v>
                </c:pt>
                <c:pt idx="154">
                  <c:v>138.7</c:v>
                </c:pt>
                <c:pt idx="155">
                  <c:v>142.8</c:v>
                </c:pt>
                <c:pt idx="156">
                  <c:v>140.5</c:v>
                </c:pt>
                <c:pt idx="157">
                  <c:v>141.4</c:v>
                </c:pt>
                <c:pt idx="158">
                  <c:v>141.9</c:v>
                </c:pt>
                <c:pt idx="159">
                  <c:v>143.3</c:v>
                </c:pt>
                <c:pt idx="160">
                  <c:v>143.4</c:v>
                </c:pt>
                <c:pt idx="161">
                  <c:v>145</c:v>
                </c:pt>
                <c:pt idx="162">
                  <c:v>144.2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c:v>
                </c:pt>
                <c:pt idx="153">
                  <c:v>137.9</c:v>
                </c:pt>
                <c:pt idx="154">
                  <c:v>139</c:v>
                </c:pt>
                <c:pt idx="155">
                  <c:v>140</c:v>
                </c:pt>
                <c:pt idx="156">
                  <c:v>140.7</c:v>
                </c:pt>
                <c:pt idx="157">
                  <c:v>141.4</c:v>
                </c:pt>
                <c:pt idx="158">
                  <c:v>142.1</c:v>
                </c:pt>
                <c:pt idx="159">
                  <c:v>142.9</c:v>
                </c:pt>
                <c:pt idx="160">
                  <c:v>143.6</c:v>
                </c:pt>
                <c:pt idx="161">
                  <c:v>144.2</c:v>
                </c:pt>
                <c:pt idx="162">
                  <c:v>144.8</c:v>
                </c:pt>
              </c:numCache>
            </c:numRef>
          </c:val>
          <c:smooth val="0"/>
        </c:ser>
        <c:axId val="19333682"/>
        <c:axId val="39785411"/>
      </c:lineChart>
      <c:catAx>
        <c:axId val="1933368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785411"/>
        <c:crossesAt val="60"/>
        <c:auto val="0"/>
        <c:lblOffset val="100"/>
        <c:tickLblSkip val="6"/>
        <c:tickMarkSkip val="2"/>
        <c:noMultiLvlLbl val="0"/>
      </c:catAx>
      <c:valAx>
        <c:axId val="39785411"/>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933368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142.8</c:v>
                </c:pt>
                <c:pt idx="159">
                  <c:v>144.2</c:v>
                </c:pt>
                <c:pt idx="160">
                  <c:v>149.5</c:v>
                </c:pt>
                <c:pt idx="161">
                  <c:v>173.9</c:v>
                </c:pt>
                <c:pt idx="162">
                  <c:v>167.7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65.6</c:v>
                </c:pt>
                <c:pt idx="14">
                  <c:v>66.3</c:v>
                </c:pt>
                <c:pt idx="15">
                  <c:v>66.8</c:v>
                </c:pt>
                <c:pt idx="16">
                  <c:v>67.3</c:v>
                </c:pt>
                <c:pt idx="17">
                  <c:v>67.8</c:v>
                </c:pt>
                <c:pt idx="18">
                  <c:v>68.7</c:v>
                </c:pt>
                <c:pt idx="19">
                  <c:v>72.1</c:v>
                </c:pt>
                <c:pt idx="20">
                  <c:v>72.9</c:v>
                </c:pt>
                <c:pt idx="21">
                  <c:v>73.4</c:v>
                </c:pt>
                <c:pt idx="22">
                  <c:v>73.9</c:v>
                </c:pt>
                <c:pt idx="23">
                  <c:v>74.3</c:v>
                </c:pt>
                <c:pt idx="24">
                  <c:v>75.2</c:v>
                </c:pt>
                <c:pt idx="25">
                  <c:v>75.8</c:v>
                </c:pt>
                <c:pt idx="26">
                  <c:v>75.7</c:v>
                </c:pt>
                <c:pt idx="27">
                  <c:v>77.1</c:v>
                </c:pt>
                <c:pt idx="28">
                  <c:v>77.3</c:v>
                </c:pt>
                <c:pt idx="29">
                  <c:v>78</c:v>
                </c:pt>
                <c:pt idx="30">
                  <c:v>79.2</c:v>
                </c:pt>
                <c:pt idx="31">
                  <c:v>79.2</c:v>
                </c:pt>
                <c:pt idx="32">
                  <c:v>79.8</c:v>
                </c:pt>
                <c:pt idx="33">
                  <c:v>80.9</c:v>
                </c:pt>
                <c:pt idx="34">
                  <c:v>81.4</c:v>
                </c:pt>
                <c:pt idx="35">
                  <c:v>82</c:v>
                </c:pt>
                <c:pt idx="36">
                  <c:v>82.6</c:v>
                </c:pt>
                <c:pt idx="37">
                  <c:v>83.6</c:v>
                </c:pt>
                <c:pt idx="38">
                  <c:v>84.5</c:v>
                </c:pt>
                <c:pt idx="39">
                  <c:v>85.2</c:v>
                </c:pt>
                <c:pt idx="40">
                  <c:v>85.8</c:v>
                </c:pt>
                <c:pt idx="41">
                  <c:v>86.4</c:v>
                </c:pt>
                <c:pt idx="42">
                  <c:v>87.1</c:v>
                </c:pt>
                <c:pt idx="43">
                  <c:v>87.8</c:v>
                </c:pt>
                <c:pt idx="44">
                  <c:v>88.2</c:v>
                </c:pt>
                <c:pt idx="45">
                  <c:v>88.9</c:v>
                </c:pt>
                <c:pt idx="46">
                  <c:v>89.2</c:v>
                </c:pt>
                <c:pt idx="47">
                  <c:v>90.1</c:v>
                </c:pt>
                <c:pt idx="48">
                  <c:v>91</c:v>
                </c:pt>
                <c:pt idx="49">
                  <c:v>91.6</c:v>
                </c:pt>
                <c:pt idx="50">
                  <c:v>91.4</c:v>
                </c:pt>
                <c:pt idx="51">
                  <c:v>91.6</c:v>
                </c:pt>
                <c:pt idx="52">
                  <c:v>92.7</c:v>
                </c:pt>
                <c:pt idx="53">
                  <c:v>92.7</c:v>
                </c:pt>
                <c:pt idx="54">
                  <c:v>94</c:v>
                </c:pt>
                <c:pt idx="55">
                  <c:v>93.7</c:v>
                </c:pt>
                <c:pt idx="56">
                  <c:v>93.9</c:v>
                </c:pt>
                <c:pt idx="57">
                  <c:v>94.7</c:v>
                </c:pt>
                <c:pt idx="58">
                  <c:v>95.5</c:v>
                </c:pt>
                <c:pt idx="59">
                  <c:v>95.9</c:v>
                </c:pt>
                <c:pt idx="60">
                  <c:v>96.5</c:v>
                </c:pt>
                <c:pt idx="61">
                  <c:v>97.1</c:v>
                </c:pt>
                <c:pt idx="62">
                  <c:v>98.8</c:v>
                </c:pt>
                <c:pt idx="63">
                  <c:v>98.8</c:v>
                </c:pt>
                <c:pt idx="64">
                  <c:v>99.2</c:v>
                </c:pt>
                <c:pt idx="65">
                  <c:v>100.4</c:v>
                </c:pt>
                <c:pt idx="66">
                  <c:v>99.9</c:v>
                </c:pt>
                <c:pt idx="67">
                  <c:v>100.6</c:v>
                </c:pt>
                <c:pt idx="68">
                  <c:v>101.3</c:v>
                </c:pt>
                <c:pt idx="69">
                  <c:v>101</c:v>
                </c:pt>
                <c:pt idx="70">
                  <c:v>102</c:v>
                </c:pt>
                <c:pt idx="71">
                  <c:v>102.9</c:v>
                </c:pt>
                <c:pt idx="72">
                  <c:v>102.3</c:v>
                </c:pt>
                <c:pt idx="73">
                  <c:v>103</c:v>
                </c:pt>
                <c:pt idx="74">
                  <c:v>103.6</c:v>
                </c:pt>
                <c:pt idx="75">
                  <c:v>104.2</c:v>
                </c:pt>
                <c:pt idx="76">
                  <c:v>104.4</c:v>
                </c:pt>
                <c:pt idx="77">
                  <c:v>105.2</c:v>
                </c:pt>
                <c:pt idx="78">
                  <c:v>105.7</c:v>
                </c:pt>
                <c:pt idx="79">
                  <c:v>106.6</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119.4</c:v>
                </c:pt>
                <c:pt idx="108">
                  <c:v>119.1</c:v>
                </c:pt>
                <c:pt idx="109">
                  <c:v>120.6</c:v>
                </c:pt>
                <c:pt idx="110">
                  <c:v>121.7</c:v>
                </c:pt>
                <c:pt idx="111">
                  <c:v>121.4</c:v>
                </c:pt>
                <c:pt idx="112">
                  <c:v>121.8</c:v>
                </c:pt>
                <c:pt idx="113">
                  <c:v>122.3</c:v>
                </c:pt>
                <c:pt idx="114">
                  <c:v>122.3</c:v>
                </c:pt>
                <c:pt idx="115">
                  <c:v>123.7</c:v>
                </c:pt>
                <c:pt idx="116">
                  <c:v>124.2</c:v>
                </c:pt>
                <c:pt idx="117">
                  <c:v>124.1</c:v>
                </c:pt>
                <c:pt idx="118">
                  <c:v>124.6</c:v>
                </c:pt>
                <c:pt idx="119">
                  <c:v>125.7</c:v>
                </c:pt>
                <c:pt idx="120">
                  <c:v>127.3</c:v>
                </c:pt>
                <c:pt idx="121">
                  <c:v>126.3</c:v>
                </c:pt>
                <c:pt idx="122">
                  <c:v>126.6</c:v>
                </c:pt>
                <c:pt idx="123">
                  <c:v>128.4</c:v>
                </c:pt>
                <c:pt idx="124">
                  <c:v>129</c:v>
                </c:pt>
                <c:pt idx="125">
                  <c:v>128.1</c:v>
                </c:pt>
                <c:pt idx="126">
                  <c:v>129.3</c:v>
                </c:pt>
                <c:pt idx="127">
                  <c:v>129.4</c:v>
                </c:pt>
                <c:pt idx="128">
                  <c:v>129.4</c:v>
                </c:pt>
                <c:pt idx="129">
                  <c:v>130.3</c:v>
                </c:pt>
                <c:pt idx="130">
                  <c:v>130.4</c:v>
                </c:pt>
                <c:pt idx="131">
                  <c:v>130.2</c:v>
                </c:pt>
                <c:pt idx="132">
                  <c:v>130.4</c:v>
                </c:pt>
                <c:pt idx="133">
                  <c:v>130.9</c:v>
                </c:pt>
                <c:pt idx="134">
                  <c:v>131</c:v>
                </c:pt>
                <c:pt idx="135">
                  <c:v>131</c:v>
                </c:pt>
                <c:pt idx="136">
                  <c:v>132.2</c:v>
                </c:pt>
                <c:pt idx="137">
                  <c:v>134.7</c:v>
                </c:pt>
                <c:pt idx="138">
                  <c:v>134.6</c:v>
                </c:pt>
                <c:pt idx="139">
                  <c:v>134.5</c:v>
                </c:pt>
                <c:pt idx="140">
                  <c:v>136.3</c:v>
                </c:pt>
                <c:pt idx="141">
                  <c:v>137.3</c:v>
                </c:pt>
                <c:pt idx="142">
                  <c:v>136.8</c:v>
                </c:pt>
                <c:pt idx="143">
                  <c:v>136.8</c:v>
                </c:pt>
                <c:pt idx="144">
                  <c:v>137.7</c:v>
                </c:pt>
                <c:pt idx="145">
                  <c:v>139</c:v>
                </c:pt>
                <c:pt idx="146">
                  <c:v>139.9</c:v>
                </c:pt>
                <c:pt idx="147">
                  <c:v>140</c:v>
                </c:pt>
                <c:pt idx="148">
                  <c:v>139.9</c:v>
                </c:pt>
                <c:pt idx="149">
                  <c:v>140.5</c:v>
                </c:pt>
                <c:pt idx="150">
                  <c:v>140.7</c:v>
                </c:pt>
                <c:pt idx="151">
                  <c:v>141.7</c:v>
                </c:pt>
                <c:pt idx="152">
                  <c:v>141.4</c:v>
                </c:pt>
                <c:pt idx="153">
                  <c:v>142.1</c:v>
                </c:pt>
                <c:pt idx="154">
                  <c:v>144.2</c:v>
                </c:pt>
                <c:pt idx="155">
                  <c:v>145.8</c:v>
                </c:pt>
                <c:pt idx="156">
                  <c:v>146.7</c:v>
                </c:pt>
                <c:pt idx="157">
                  <c:v>147</c:v>
                </c:pt>
                <c:pt idx="158">
                  <c:v>147.3</c:v>
                </c:pt>
                <c:pt idx="159">
                  <c:v>148.4</c:v>
                </c:pt>
                <c:pt idx="160">
                  <c:v>149.5</c:v>
                </c:pt>
                <c:pt idx="161">
                  <c:v>149.8</c:v>
                </c:pt>
                <c:pt idx="162">
                  <c:v>151.8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63.1</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73.7</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135.1</c:v>
                </c:pt>
                <c:pt idx="140">
                  <c:v>136</c:v>
                </c:pt>
                <c:pt idx="141">
                  <c:v>136.7</c:v>
                </c:pt>
                <c:pt idx="142">
                  <c:v>136.9</c:v>
                </c:pt>
                <c:pt idx="143">
                  <c:v>137.2</c:v>
                </c:pt>
                <c:pt idx="144">
                  <c:v>137.9</c:v>
                </c:pt>
                <c:pt idx="145">
                  <c:v>138.8</c:v>
                </c:pt>
                <c:pt idx="146">
                  <c:v>139.5</c:v>
                </c:pt>
                <c:pt idx="147">
                  <c:v>139.9</c:v>
                </c:pt>
                <c:pt idx="148">
                  <c:v>140.1</c:v>
                </c:pt>
                <c:pt idx="149">
                  <c:v>140.5</c:v>
                </c:pt>
                <c:pt idx="150">
                  <c:v>140.9</c:v>
                </c:pt>
                <c:pt idx="151">
                  <c:v>141.4</c:v>
                </c:pt>
                <c:pt idx="152">
                  <c:v>141.8</c:v>
                </c:pt>
                <c:pt idx="153">
                  <c:v>142.7</c:v>
                </c:pt>
                <c:pt idx="154">
                  <c:v>144</c:v>
                </c:pt>
                <c:pt idx="155">
                  <c:v>145.4</c:v>
                </c:pt>
                <c:pt idx="156">
                  <c:v>146.4</c:v>
                </c:pt>
                <c:pt idx="157">
                  <c:v>147</c:v>
                </c:pt>
                <c:pt idx="158">
                  <c:v>147.6</c:v>
                </c:pt>
                <c:pt idx="159">
                  <c:v>148.4</c:v>
                </c:pt>
                <c:pt idx="160">
                  <c:v>149.3</c:v>
                </c:pt>
                <c:pt idx="161">
                  <c:v>150.3</c:v>
                </c:pt>
                <c:pt idx="162">
                  <c:v>151.3</c:v>
                </c:pt>
              </c:numCache>
            </c:numRef>
          </c:val>
          <c:smooth val="0"/>
        </c:ser>
        <c:axId val="22524380"/>
        <c:axId val="1392829"/>
      </c:lineChart>
      <c:catAx>
        <c:axId val="2252438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392829"/>
        <c:crossesAt val="40"/>
        <c:auto val="0"/>
        <c:lblOffset val="100"/>
        <c:tickLblSkip val="6"/>
        <c:noMultiLvlLbl val="0"/>
      </c:catAx>
      <c:valAx>
        <c:axId val="1392829"/>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252438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192.6</c:v>
                </c:pt>
                <c:pt idx="159">
                  <c:v>203.1</c:v>
                </c:pt>
                <c:pt idx="160">
                  <c:v>204.3</c:v>
                </c:pt>
                <c:pt idx="161">
                  <c:v>247.4</c:v>
                </c:pt>
                <c:pt idx="162">
                  <c:v>223.4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61.9</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82.4</c:v>
                </c:pt>
                <c:pt idx="42">
                  <c:v>83.4</c:v>
                </c:pt>
                <c:pt idx="43">
                  <c:v>84.2</c:v>
                </c:pt>
                <c:pt idx="44">
                  <c:v>84.9</c:v>
                </c:pt>
                <c:pt idx="45">
                  <c:v>85.2</c:v>
                </c:pt>
                <c:pt idx="46">
                  <c:v>86.5</c:v>
                </c:pt>
                <c:pt idx="47">
                  <c:v>87</c:v>
                </c:pt>
                <c:pt idx="48">
                  <c:v>87.6</c:v>
                </c:pt>
                <c:pt idx="49">
                  <c:v>88.4</c:v>
                </c:pt>
                <c:pt idx="50">
                  <c:v>89</c:v>
                </c:pt>
                <c:pt idx="51">
                  <c:v>89.3</c:v>
                </c:pt>
                <c:pt idx="52">
                  <c:v>90.1</c:v>
                </c:pt>
                <c:pt idx="53">
                  <c:v>90</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107.1</c:v>
                </c:pt>
                <c:pt idx="74">
                  <c:v>107.6</c:v>
                </c:pt>
                <c:pt idx="75">
                  <c:v>109.6</c:v>
                </c:pt>
                <c:pt idx="76">
                  <c:v>109.8</c:v>
                </c:pt>
                <c:pt idx="77">
                  <c:v>111.7</c:v>
                </c:pt>
                <c:pt idx="78">
                  <c:v>111.1</c:v>
                </c:pt>
                <c:pt idx="79">
                  <c:v>113</c:v>
                </c:pt>
                <c:pt idx="80">
                  <c:v>113.7</c:v>
                </c:pt>
                <c:pt idx="81">
                  <c:v>115.2</c:v>
                </c:pt>
                <c:pt idx="82">
                  <c:v>116.8</c:v>
                </c:pt>
                <c:pt idx="83">
                  <c:v>116.8</c:v>
                </c:pt>
                <c:pt idx="84">
                  <c:v>118.4</c:v>
                </c:pt>
                <c:pt idx="85">
                  <c:v>119.1</c:v>
                </c:pt>
                <c:pt idx="86">
                  <c:v>120</c:v>
                </c:pt>
                <c:pt idx="87">
                  <c:v>121.7</c:v>
                </c:pt>
                <c:pt idx="88">
                  <c:v>121.9</c:v>
                </c:pt>
                <c:pt idx="89">
                  <c:v>122.5</c:v>
                </c:pt>
                <c:pt idx="90">
                  <c:v>123.9</c:v>
                </c:pt>
                <c:pt idx="91">
                  <c:v>124.7</c:v>
                </c:pt>
                <c:pt idx="92">
                  <c:v>126.3</c:v>
                </c:pt>
                <c:pt idx="93">
                  <c:v>126.5</c:v>
                </c:pt>
                <c:pt idx="94">
                  <c:v>127</c:v>
                </c:pt>
                <c:pt idx="95">
                  <c:v>129</c:v>
                </c:pt>
                <c:pt idx="96">
                  <c:v>129.2</c:v>
                </c:pt>
                <c:pt idx="97">
                  <c:v>129.9</c:v>
                </c:pt>
                <c:pt idx="98">
                  <c:v>131.4</c:v>
                </c:pt>
                <c:pt idx="99">
                  <c:v>131.5</c:v>
                </c:pt>
                <c:pt idx="100">
                  <c:v>133.4</c:v>
                </c:pt>
                <c:pt idx="101">
                  <c:v>134.7</c:v>
                </c:pt>
                <c:pt idx="102">
                  <c:v>135.4</c:v>
                </c:pt>
                <c:pt idx="103">
                  <c:v>136.2</c:v>
                </c:pt>
                <c:pt idx="104">
                  <c:v>137</c:v>
                </c:pt>
                <c:pt idx="105">
                  <c:v>137.9</c:v>
                </c:pt>
                <c:pt idx="106">
                  <c:v>138.7</c:v>
                </c:pt>
                <c:pt idx="107">
                  <c:v>139.4</c:v>
                </c:pt>
                <c:pt idx="108">
                  <c:v>141.5</c:v>
                </c:pt>
                <c:pt idx="109">
                  <c:v>142.5</c:v>
                </c:pt>
                <c:pt idx="110">
                  <c:v>143.4</c:v>
                </c:pt>
                <c:pt idx="111">
                  <c:v>143.4</c:v>
                </c:pt>
                <c:pt idx="112">
                  <c:v>145.5</c:v>
                </c:pt>
                <c:pt idx="113">
                  <c:v>144.8</c:v>
                </c:pt>
                <c:pt idx="114">
                  <c:v>146.3</c:v>
                </c:pt>
                <c:pt idx="115">
                  <c:v>148.2</c:v>
                </c:pt>
                <c:pt idx="116">
                  <c:v>148.1</c:v>
                </c:pt>
                <c:pt idx="117">
                  <c:v>149.8</c:v>
                </c:pt>
                <c:pt idx="118">
                  <c:v>150.4</c:v>
                </c:pt>
                <c:pt idx="119">
                  <c:v>152</c:v>
                </c:pt>
                <c:pt idx="120">
                  <c:v>151.9</c:v>
                </c:pt>
                <c:pt idx="121">
                  <c:v>153.2</c:v>
                </c:pt>
                <c:pt idx="122">
                  <c:v>154.6</c:v>
                </c:pt>
                <c:pt idx="123">
                  <c:v>157.7</c:v>
                </c:pt>
                <c:pt idx="124">
                  <c:v>157.4</c:v>
                </c:pt>
                <c:pt idx="125">
                  <c:v>156.8</c:v>
                </c:pt>
                <c:pt idx="126">
                  <c:v>160</c:v>
                </c:pt>
                <c:pt idx="127">
                  <c:v>159.5</c:v>
                </c:pt>
                <c:pt idx="128">
                  <c:v>161.6</c:v>
                </c:pt>
                <c:pt idx="129">
                  <c:v>161.3</c:v>
                </c:pt>
                <c:pt idx="130">
                  <c:v>162.8</c:v>
                </c:pt>
                <c:pt idx="131">
                  <c:v>162.9</c:v>
                </c:pt>
                <c:pt idx="132">
                  <c:v>165</c:v>
                </c:pt>
                <c:pt idx="133">
                  <c:v>165.4</c:v>
                </c:pt>
                <c:pt idx="134">
                  <c:v>166.6</c:v>
                </c:pt>
                <c:pt idx="135">
                  <c:v>166.4</c:v>
                </c:pt>
                <c:pt idx="136">
                  <c:v>168</c:v>
                </c:pt>
                <c:pt idx="137">
                  <c:v>173.3</c:v>
                </c:pt>
                <c:pt idx="138">
                  <c:v>173.2</c:v>
                </c:pt>
                <c:pt idx="139">
                  <c:v>174.7</c:v>
                </c:pt>
                <c:pt idx="140">
                  <c:v>175.3</c:v>
                </c:pt>
                <c:pt idx="141">
                  <c:v>176.6</c:v>
                </c:pt>
                <c:pt idx="142">
                  <c:v>176.1</c:v>
                </c:pt>
                <c:pt idx="143">
                  <c:v>178.4</c:v>
                </c:pt>
                <c:pt idx="144">
                  <c:v>179.3</c:v>
                </c:pt>
                <c:pt idx="145">
                  <c:v>181.4</c:v>
                </c:pt>
                <c:pt idx="146">
                  <c:v>180.8</c:v>
                </c:pt>
                <c:pt idx="147">
                  <c:v>182.4</c:v>
                </c:pt>
                <c:pt idx="148">
                  <c:v>184.9</c:v>
                </c:pt>
                <c:pt idx="149">
                  <c:v>185.8</c:v>
                </c:pt>
                <c:pt idx="150">
                  <c:v>186.2</c:v>
                </c:pt>
                <c:pt idx="151">
                  <c:v>186.9</c:v>
                </c:pt>
                <c:pt idx="152">
                  <c:v>189.5</c:v>
                </c:pt>
                <c:pt idx="153">
                  <c:v>192.1</c:v>
                </c:pt>
                <c:pt idx="154">
                  <c:v>196.1</c:v>
                </c:pt>
                <c:pt idx="155">
                  <c:v>196.7</c:v>
                </c:pt>
                <c:pt idx="156">
                  <c:v>198.9</c:v>
                </c:pt>
                <c:pt idx="157">
                  <c:v>200.1</c:v>
                </c:pt>
                <c:pt idx="158">
                  <c:v>203</c:v>
                </c:pt>
                <c:pt idx="159">
                  <c:v>205.3</c:v>
                </c:pt>
                <c:pt idx="160">
                  <c:v>204.8</c:v>
                </c:pt>
                <c:pt idx="161">
                  <c:v>207</c:v>
                </c:pt>
                <c:pt idx="162">
                  <c:v>209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110.2</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179.5</c:v>
                </c:pt>
                <c:pt idx="145">
                  <c:v>180.6</c:v>
                </c:pt>
                <c:pt idx="146">
                  <c:v>181.5</c:v>
                </c:pt>
                <c:pt idx="147">
                  <c:v>182.8</c:v>
                </c:pt>
                <c:pt idx="148">
                  <c:v>184.3</c:v>
                </c:pt>
                <c:pt idx="149">
                  <c:v>185.5</c:v>
                </c:pt>
                <c:pt idx="150">
                  <c:v>186.4</c:v>
                </c:pt>
                <c:pt idx="151">
                  <c:v>187.7</c:v>
                </c:pt>
                <c:pt idx="152">
                  <c:v>189.8</c:v>
                </c:pt>
                <c:pt idx="153">
                  <c:v>192.4</c:v>
                </c:pt>
                <c:pt idx="154">
                  <c:v>194.9</c:v>
                </c:pt>
                <c:pt idx="155">
                  <c:v>197</c:v>
                </c:pt>
                <c:pt idx="156">
                  <c:v>198.7</c:v>
                </c:pt>
                <c:pt idx="157">
                  <c:v>200.6</c:v>
                </c:pt>
                <c:pt idx="158">
                  <c:v>202.6</c:v>
                </c:pt>
                <c:pt idx="159">
                  <c:v>204.3</c:v>
                </c:pt>
                <c:pt idx="160">
                  <c:v>205.6</c:v>
                </c:pt>
                <c:pt idx="161">
                  <c:v>207.1</c:v>
                </c:pt>
                <c:pt idx="162">
                  <c:v>208.8</c:v>
                </c:pt>
              </c:numCache>
            </c:numRef>
          </c:val>
          <c:smooth val="0"/>
        </c:ser>
        <c:axId val="12535462"/>
        <c:axId val="45710295"/>
      </c:lineChart>
      <c:catAx>
        <c:axId val="1253546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5710295"/>
        <c:crossesAt val="40"/>
        <c:auto val="0"/>
        <c:lblOffset val="100"/>
        <c:tickLblSkip val="6"/>
        <c:noMultiLvlLbl val="0"/>
      </c:catAx>
      <c:valAx>
        <c:axId val="45710295"/>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25354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154.1</c:v>
                </c:pt>
                <c:pt idx="159">
                  <c:v>154.4</c:v>
                </c:pt>
                <c:pt idx="160">
                  <c:v>158.6</c:v>
                </c:pt>
                <c:pt idx="161">
                  <c:v>186.9</c:v>
                </c:pt>
                <c:pt idx="162">
                  <c:v>171.4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82.6</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116.7</c:v>
                </c:pt>
                <c:pt idx="100">
                  <c:v>116.9</c:v>
                </c:pt>
                <c:pt idx="101">
                  <c:v>116.7</c:v>
                </c:pt>
                <c:pt idx="102">
                  <c:v>116.7</c:v>
                </c:pt>
                <c:pt idx="103">
                  <c:v>118</c:v>
                </c:pt>
                <c:pt idx="104">
                  <c:v>117.4</c:v>
                </c:pt>
                <c:pt idx="105">
                  <c:v>118.4</c:v>
                </c:pt>
                <c:pt idx="106">
                  <c:v>118.1</c:v>
                </c:pt>
                <c:pt idx="107">
                  <c:v>118.3</c:v>
                </c:pt>
                <c:pt idx="108">
                  <c:v>119.3</c:v>
                </c:pt>
                <c:pt idx="109">
                  <c:v>119.5</c:v>
                </c:pt>
                <c:pt idx="110">
                  <c:v>120.2</c:v>
                </c:pt>
                <c:pt idx="111">
                  <c:v>119.9</c:v>
                </c:pt>
                <c:pt idx="112">
                  <c:v>121.3</c:v>
                </c:pt>
                <c:pt idx="113">
                  <c:v>121.3</c:v>
                </c:pt>
                <c:pt idx="114">
                  <c:v>121.9</c:v>
                </c:pt>
                <c:pt idx="115">
                  <c:v>122</c:v>
                </c:pt>
                <c:pt idx="116">
                  <c:v>122.1</c:v>
                </c:pt>
                <c:pt idx="117">
                  <c:v>123.1</c:v>
                </c:pt>
                <c:pt idx="118">
                  <c:v>122.9</c:v>
                </c:pt>
                <c:pt idx="119">
                  <c:v>124.2</c:v>
                </c:pt>
                <c:pt idx="120">
                  <c:v>125.1</c:v>
                </c:pt>
                <c:pt idx="121">
                  <c:v>124.8</c:v>
                </c:pt>
                <c:pt idx="122">
                  <c:v>125.9</c:v>
                </c:pt>
                <c:pt idx="123">
                  <c:v>128.2</c:v>
                </c:pt>
                <c:pt idx="124">
                  <c:v>128</c:v>
                </c:pt>
                <c:pt idx="125">
                  <c:v>127.5</c:v>
                </c:pt>
                <c:pt idx="126">
                  <c:v>129.5</c:v>
                </c:pt>
                <c:pt idx="127">
                  <c:v>128.8</c:v>
                </c:pt>
                <c:pt idx="128">
                  <c:v>130.7</c:v>
                </c:pt>
                <c:pt idx="129">
                  <c:v>130.1</c:v>
                </c:pt>
                <c:pt idx="130">
                  <c:v>130.2</c:v>
                </c:pt>
                <c:pt idx="131">
                  <c:v>130.3</c:v>
                </c:pt>
                <c:pt idx="132">
                  <c:v>132.9</c:v>
                </c:pt>
                <c:pt idx="133">
                  <c:v>131.3</c:v>
                </c:pt>
                <c:pt idx="134">
                  <c:v>131.7</c:v>
                </c:pt>
                <c:pt idx="135">
                  <c:v>132</c:v>
                </c:pt>
                <c:pt idx="136">
                  <c:v>132</c:v>
                </c:pt>
                <c:pt idx="137">
                  <c:v>139.5</c:v>
                </c:pt>
                <c:pt idx="138">
                  <c:v>135.8</c:v>
                </c:pt>
                <c:pt idx="139">
                  <c:v>136.4</c:v>
                </c:pt>
                <c:pt idx="140">
                  <c:v>137.8</c:v>
                </c:pt>
                <c:pt idx="141">
                  <c:v>138.5</c:v>
                </c:pt>
                <c:pt idx="142">
                  <c:v>138.3</c:v>
                </c:pt>
                <c:pt idx="143">
                  <c:v>140.3</c:v>
                </c:pt>
                <c:pt idx="144">
                  <c:v>139.7</c:v>
                </c:pt>
                <c:pt idx="145">
                  <c:v>141.9</c:v>
                </c:pt>
                <c:pt idx="146">
                  <c:v>141.3</c:v>
                </c:pt>
                <c:pt idx="147">
                  <c:v>142.6</c:v>
                </c:pt>
                <c:pt idx="148">
                  <c:v>143.3</c:v>
                </c:pt>
                <c:pt idx="149">
                  <c:v>144.8</c:v>
                </c:pt>
                <c:pt idx="150">
                  <c:v>145.8</c:v>
                </c:pt>
                <c:pt idx="151">
                  <c:v>146.8</c:v>
                </c:pt>
                <c:pt idx="152">
                  <c:v>147.7</c:v>
                </c:pt>
                <c:pt idx="153">
                  <c:v>149.2</c:v>
                </c:pt>
                <c:pt idx="154">
                  <c:v>152.6</c:v>
                </c:pt>
                <c:pt idx="155">
                  <c:v>152.3</c:v>
                </c:pt>
                <c:pt idx="156">
                  <c:v>152.5</c:v>
                </c:pt>
                <c:pt idx="157">
                  <c:v>155.4</c:v>
                </c:pt>
                <c:pt idx="158">
                  <c:v>157.5</c:v>
                </c:pt>
                <c:pt idx="159">
                  <c:v>157.3</c:v>
                </c:pt>
                <c:pt idx="160">
                  <c:v>158.6</c:v>
                </c:pt>
                <c:pt idx="161">
                  <c:v>159.6</c:v>
                </c:pt>
                <c:pt idx="162">
                  <c:v>158.4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125.4</c:v>
                </c:pt>
                <c:pt idx="122">
                  <c:v>126.2</c:v>
                </c:pt>
                <c:pt idx="123">
                  <c:v>127</c:v>
                </c:pt>
                <c:pt idx="124">
                  <c:v>127.7</c:v>
                </c:pt>
                <c:pt idx="125">
                  <c:v>128.2</c:v>
                </c:pt>
                <c:pt idx="126">
                  <c:v>128.7</c:v>
                </c:pt>
                <c:pt idx="127">
                  <c:v>129.3</c:v>
                </c:pt>
                <c:pt idx="128">
                  <c:v>129.8</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137.3</c:v>
                </c:pt>
                <c:pt idx="141">
                  <c:v>138.1</c:v>
                </c:pt>
                <c:pt idx="142">
                  <c:v>138.9</c:v>
                </c:pt>
                <c:pt idx="143">
                  <c:v>139.6</c:v>
                </c:pt>
                <c:pt idx="144">
                  <c:v>140.4</c:v>
                </c:pt>
                <c:pt idx="145">
                  <c:v>141.1</c:v>
                </c:pt>
                <c:pt idx="146">
                  <c:v>141.9</c:v>
                </c:pt>
                <c:pt idx="147">
                  <c:v>142.7</c:v>
                </c:pt>
                <c:pt idx="148">
                  <c:v>143.7</c:v>
                </c:pt>
                <c:pt idx="149">
                  <c:v>144.8</c:v>
                </c:pt>
                <c:pt idx="150">
                  <c:v>145.9</c:v>
                </c:pt>
                <c:pt idx="151">
                  <c:v>147</c:v>
                </c:pt>
                <c:pt idx="152">
                  <c:v>148.3</c:v>
                </c:pt>
                <c:pt idx="153">
                  <c:v>149.7</c:v>
                </c:pt>
                <c:pt idx="154">
                  <c:v>151.1</c:v>
                </c:pt>
                <c:pt idx="155">
                  <c:v>152.3</c:v>
                </c:pt>
                <c:pt idx="156">
                  <c:v>153.6</c:v>
                </c:pt>
                <c:pt idx="157">
                  <c:v>154.9</c:v>
                </c:pt>
                <c:pt idx="158">
                  <c:v>156.2</c:v>
                </c:pt>
                <c:pt idx="159">
                  <c:v>157.3</c:v>
                </c:pt>
                <c:pt idx="160">
                  <c:v>158.2</c:v>
                </c:pt>
                <c:pt idx="161">
                  <c:v>158.9</c:v>
                </c:pt>
                <c:pt idx="162">
                  <c:v>159.7</c:v>
                </c:pt>
              </c:numCache>
            </c:numRef>
          </c:val>
          <c:smooth val="0"/>
        </c:ser>
        <c:axId val="8739472"/>
        <c:axId val="11546385"/>
      </c:lineChart>
      <c:catAx>
        <c:axId val="873947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11546385"/>
        <c:crossesAt val="40"/>
        <c:auto val="0"/>
        <c:lblOffset val="100"/>
        <c:tickLblSkip val="6"/>
        <c:noMultiLvlLbl val="0"/>
      </c:catAx>
      <c:valAx>
        <c:axId val="11546385"/>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873947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5-7/07 - </v>
      </c>
      <c r="E2" s="81" t="str">
        <f>IF($I$5&lt;3,IF($I$5=2,12,11),$I$5-2)&amp;IF($I$5&lt;3,"/"&amp;RIGHT($I$4-3,2),)&amp;"-"&amp;$I$5&amp;"/"&amp;RIGHT($I$4-2,2)&amp;" - "</f>
        <v>5-7/06 - </v>
      </c>
      <c r="F2" s="20"/>
      <c r="G2" s="24"/>
    </row>
    <row r="3" spans="1:7" ht="13.5" thickBot="1">
      <c r="A3" s="22"/>
      <c r="B3" s="28"/>
      <c r="C3" s="57" t="str">
        <f>I5&amp;"/"&amp;I4</f>
        <v>7/2008</v>
      </c>
      <c r="D3" s="87" t="str">
        <f>IF($I$5&lt;3,IF($I$5=2,12,11),$I$5-2)&amp;IF($I$5&lt;3,"/"&amp;RIGHT($I$4-1,2),)&amp;"-"&amp;$I$5&amp;"/"&amp;RIGHT($I$4,2)</f>
        <v>5-7/08</v>
      </c>
      <c r="E3" s="85" t="str">
        <f>IF($I$5&lt;3,IF($I$5=2,12,11),$I$5-2)&amp;IF($I$5&lt;3,"/"&amp;RIGHT($I$4-2,2),)&amp;"-"&amp;$I$5&amp;"/"&amp;RIGHT($I$4-1,2)</f>
        <v>5-7/07</v>
      </c>
      <c r="F3" s="20"/>
      <c r="G3" s="24"/>
    </row>
    <row r="4" spans="1:9" ht="14.25">
      <c r="A4" s="37"/>
      <c r="B4" s="26" t="s">
        <v>137</v>
      </c>
      <c r="C4" s="86">
        <f>LOOKUP(100000000,Taulukko!D:D)</f>
        <v>163.2</v>
      </c>
      <c r="D4" s="88">
        <f>LOOKUP(100000000,Muutos!C:C)</f>
        <v>7.8906423649699935</v>
      </c>
      <c r="E4" s="91">
        <f>INDEX(Muutos!C:C,MATCH(LOOKUP(100000000,Muutos!C:C),Muutos!C:C,0)-12)</f>
        <v>4.969668688754072</v>
      </c>
      <c r="F4" s="84"/>
      <c r="G4" s="24"/>
      <c r="H4" s="59" t="s">
        <v>158</v>
      </c>
      <c r="I4" s="60">
        <v>2008</v>
      </c>
    </row>
    <row r="5" spans="1:9" ht="15" thickBot="1">
      <c r="A5" s="70" t="s">
        <v>26</v>
      </c>
      <c r="B5" s="77" t="s">
        <v>138</v>
      </c>
      <c r="C5" s="79">
        <f>LOOKUP(100000000,Taulukko!H:H)</f>
        <v>139.6</v>
      </c>
      <c r="D5" s="89">
        <f>LOOKUP(100000000,Muutos!F:F)</f>
        <v>4.271604938271594</v>
      </c>
      <c r="E5" s="92">
        <f>INDEX(Muutos!F:F,MATCH(LOOKUP(100000000,Muutos!F:F),Muutos!F:F,0)-12)</f>
        <v>3.7663335895465146</v>
      </c>
      <c r="F5" s="71"/>
      <c r="G5" s="69"/>
      <c r="H5" s="61" t="s">
        <v>159</v>
      </c>
      <c r="I5" s="62">
        <v>7</v>
      </c>
    </row>
    <row r="6" spans="1:7" ht="14.25">
      <c r="A6" s="21" t="s">
        <v>28</v>
      </c>
      <c r="B6" s="26" t="s">
        <v>139</v>
      </c>
      <c r="C6" s="80">
        <f>LOOKUP(100000000,Taulukko!L:L)</f>
        <v>187.7</v>
      </c>
      <c r="D6" s="90">
        <f>LOOKUP(100000000,Muutos!I:I)</f>
        <v>13.210198755270053</v>
      </c>
      <c r="E6" s="93">
        <f>INDEX(Muutos!I:I,MATCH(LOOKUP(100000000,Muutos!I:I),Muutos!I:I,0)-12)</f>
        <v>10.19911504424778</v>
      </c>
      <c r="F6" s="20"/>
      <c r="G6" s="69"/>
    </row>
    <row r="7" spans="1:7" ht="14.25">
      <c r="A7" s="21" t="s">
        <v>30</v>
      </c>
      <c r="B7" s="26" t="s">
        <v>140</v>
      </c>
      <c r="C7" s="80">
        <f>LOOKUP(100000000,Taulukko!P:P)</f>
        <v>164.5</v>
      </c>
      <c r="D7" s="90">
        <f>LOOKUP(100000000,Muutos!L:L)</f>
        <v>9.948208890807082</v>
      </c>
      <c r="E7" s="93">
        <f>INDEX(Muutos!L:L,MATCH(LOOKUP(100000000,Muutos!L:L),Muutos!L:L,0)-12)</f>
        <v>4.960362400905997</v>
      </c>
      <c r="F7" s="20"/>
      <c r="G7" s="69"/>
    </row>
    <row r="8" spans="1:7" ht="14.25">
      <c r="A8" s="21" t="s">
        <v>32</v>
      </c>
      <c r="B8" s="26" t="s">
        <v>141</v>
      </c>
      <c r="C8" s="80">
        <f>LOOKUP(100000000,Taulukko!T:T)</f>
        <v>137</v>
      </c>
      <c r="D8" s="90">
        <f>LOOKUP(100000000,Muutos!O:O)</f>
        <v>7.9504011670313615</v>
      </c>
      <c r="E8" s="93">
        <f>INDEX(Muutos!O:O,MATCH(LOOKUP(100000000,Muutos!O:O),Muutos!O:O,0)-12)</f>
        <v>6.032482598607898</v>
      </c>
      <c r="F8" s="20"/>
      <c r="G8" s="69"/>
    </row>
    <row r="9" spans="1:7" ht="14.25">
      <c r="A9" s="21" t="s">
        <v>34</v>
      </c>
      <c r="B9" s="26" t="s">
        <v>142</v>
      </c>
      <c r="C9" s="80">
        <f>LOOKUP(100000000,Taulukko!X:X)</f>
        <v>174.7</v>
      </c>
      <c r="D9" s="90">
        <f>LOOKUP(100000000,Muutos!R:R)</f>
        <v>6.819686603398803</v>
      </c>
      <c r="E9" s="93">
        <f>INDEX(Muutos!R:R,MATCH(LOOKUP(100000000,Muutos!R:R),Muutos!R:R,0)-12)</f>
        <v>2.5345100701516285</v>
      </c>
      <c r="F9" s="20"/>
      <c r="G9" s="69"/>
    </row>
    <row r="10" spans="1:7" ht="14.25">
      <c r="A10" s="21" t="s">
        <v>39</v>
      </c>
      <c r="B10" s="26" t="s">
        <v>143</v>
      </c>
      <c r="C10" s="80">
        <f>LOOKUP(100000000,Taulukko!AB:AB)</f>
        <v>167.7</v>
      </c>
      <c r="D10" s="90">
        <f>LOOKUP(100000000,Muutos!U:U)</f>
        <v>7.203667321545502</v>
      </c>
      <c r="E10" s="93">
        <f>INDEX(Muutos!U:U,MATCH(LOOKUP(100000000,Muutos!U:U),Muutos!U:U,0)-12)</f>
        <v>4.804392587508579</v>
      </c>
      <c r="F10" s="20"/>
      <c r="G10" s="69"/>
    </row>
    <row r="11" spans="1:7" ht="14.25">
      <c r="A11" s="21" t="s">
        <v>41</v>
      </c>
      <c r="B11" s="26" t="s">
        <v>144</v>
      </c>
      <c r="C11" s="80">
        <f>LOOKUP(100000000,Taulukko!AF:AF)</f>
        <v>223.4</v>
      </c>
      <c r="D11" s="90">
        <f>LOOKUP(100000000,Muutos!X:X)</f>
        <v>11.365885846255377</v>
      </c>
      <c r="E11" s="93">
        <f>INDEX(Muutos!X:X,MATCH(LOOKUP(100000000,Muutos!X:X),Muutos!X:X,0)-12)</f>
        <v>7.883965118348453</v>
      </c>
      <c r="F11" s="20"/>
      <c r="G11" s="69"/>
    </row>
    <row r="12" spans="1:7" ht="14.25">
      <c r="A12" s="21" t="s">
        <v>43</v>
      </c>
      <c r="B12" s="26" t="s">
        <v>145</v>
      </c>
      <c r="C12" s="80">
        <f>LOOKUP(100000000,Taulukko!AJ:AJ)</f>
        <v>171.4</v>
      </c>
      <c r="D12" s="90">
        <f>LOOKUP(100000000,Muutos!AA:AA)</f>
        <v>9.721927403948197</v>
      </c>
      <c r="E12" s="93">
        <f>INDEX(Muutos!AA:AA,MATCH(LOOKUP(100000000,Muutos!AA:AA),Muutos!AA:AA,0)-12)</f>
        <v>6.607829825752443</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2"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68.9</v>
      </c>
      <c r="R3" s="34">
        <v>68.9</v>
      </c>
      <c r="S3" s="34"/>
      <c r="T3" s="34">
        <v>84.7</v>
      </c>
      <c r="U3" s="34">
        <v>86.8</v>
      </c>
      <c r="V3" s="34">
        <v>87.3</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57</v>
      </c>
      <c r="O4" s="29"/>
      <c r="P4" s="29">
        <v>67.9</v>
      </c>
      <c r="Q4" s="29">
        <v>69.4</v>
      </c>
      <c r="R4" s="29">
        <v>69.3</v>
      </c>
      <c r="T4" s="29">
        <v>85</v>
      </c>
      <c r="U4" s="29">
        <v>87.2</v>
      </c>
      <c r="V4" s="29">
        <v>87.3</v>
      </c>
      <c r="W4" s="29"/>
      <c r="X4" s="29">
        <v>77.6</v>
      </c>
      <c r="Y4" s="29">
        <v>81.3</v>
      </c>
      <c r="Z4" s="29">
        <v>81.2</v>
      </c>
      <c r="AA4" s="29"/>
      <c r="AB4" s="29">
        <v>55.9</v>
      </c>
      <c r="AC4" s="29">
        <v>59.1</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75.5</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57.7</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56.6</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v>
      </c>
      <c r="R8" s="29">
        <v>70.9</v>
      </c>
      <c r="T8" s="29">
        <v>109.8</v>
      </c>
      <c r="U8" s="29">
        <v>89</v>
      </c>
      <c r="V8" s="29">
        <v>87.6</v>
      </c>
      <c r="W8" s="29"/>
      <c r="X8" s="29">
        <v>93</v>
      </c>
      <c r="Y8" s="29">
        <v>83.8</v>
      </c>
      <c r="Z8" s="29">
        <v>83.6</v>
      </c>
      <c r="AA8" s="29"/>
      <c r="AB8" s="29">
        <v>72.4</v>
      </c>
      <c r="AC8" s="29">
        <v>61.9</v>
      </c>
      <c r="AD8" s="29">
        <v>61.7</v>
      </c>
      <c r="AE8" s="29"/>
      <c r="AF8" s="29">
        <v>73</v>
      </c>
      <c r="AG8" s="29">
        <v>61.9</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v>
      </c>
      <c r="Z9" s="29">
        <v>84.2</v>
      </c>
      <c r="AA9" s="29"/>
      <c r="AB9" s="29">
        <v>67.3</v>
      </c>
      <c r="AC9" s="29">
        <v>62.1</v>
      </c>
      <c r="AD9" s="29">
        <v>62.2</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63.1</v>
      </c>
      <c r="AE11" s="29"/>
      <c r="AF11" s="29">
        <v>59.8</v>
      </c>
      <c r="AG11" s="29">
        <v>63.2</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62.2</v>
      </c>
      <c r="N14" s="29">
        <v>60.8</v>
      </c>
      <c r="O14" s="29"/>
      <c r="P14" s="29">
        <v>78.7</v>
      </c>
      <c r="Q14" s="29">
        <v>74</v>
      </c>
      <c r="R14" s="29">
        <v>73.9</v>
      </c>
      <c r="T14" s="29">
        <v>85.1</v>
      </c>
      <c r="U14" s="29">
        <v>86.2</v>
      </c>
      <c r="V14" s="29">
        <v>86.7</v>
      </c>
      <c r="W14" s="29"/>
      <c r="X14" s="29">
        <v>88.4</v>
      </c>
      <c r="Y14" s="29">
        <v>87.3</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74.4</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79.5</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62.4</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65.9</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76.5</v>
      </c>
      <c r="R21" s="29">
        <v>76.5</v>
      </c>
      <c r="S21" s="29">
        <v>-2</v>
      </c>
      <c r="T21" s="29">
        <v>86.5</v>
      </c>
      <c r="U21" s="29">
        <v>84.5</v>
      </c>
      <c r="V21" s="29">
        <v>84.1</v>
      </c>
      <c r="W21" s="29">
        <v>5.9</v>
      </c>
      <c r="X21" s="29">
        <v>109.1</v>
      </c>
      <c r="Y21" s="29">
        <v>88.2</v>
      </c>
      <c r="Z21" s="29">
        <v>88.8</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77.3</v>
      </c>
      <c r="R23" s="29">
        <v>77.4</v>
      </c>
      <c r="S23" s="29">
        <v>-5.1</v>
      </c>
      <c r="T23" s="29">
        <v>75.6</v>
      </c>
      <c r="U23" s="29">
        <v>84</v>
      </c>
      <c r="V23" s="29">
        <v>83.6</v>
      </c>
      <c r="W23" s="29">
        <v>3.5</v>
      </c>
      <c r="X23" s="29">
        <v>82.4</v>
      </c>
      <c r="Y23" s="29">
        <v>88.8</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78.2</v>
      </c>
      <c r="R24" s="29">
        <v>78.1</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69.7</v>
      </c>
      <c r="N25" s="29">
        <v>67.6</v>
      </c>
      <c r="O25" s="29">
        <v>7.5</v>
      </c>
      <c r="P25" s="29">
        <v>75.8</v>
      </c>
      <c r="Q25" s="29">
        <v>78.7</v>
      </c>
      <c r="R25" s="29">
        <v>78.6</v>
      </c>
      <c r="S25" s="29">
        <v>-5.4</v>
      </c>
      <c r="T25" s="29">
        <v>78</v>
      </c>
      <c r="U25" s="29">
        <v>82.9</v>
      </c>
      <c r="V25" s="29">
        <v>83.3</v>
      </c>
      <c r="W25" s="29">
        <v>3.5</v>
      </c>
      <c r="X25" s="29">
        <v>85.8</v>
      </c>
      <c r="Y25" s="29">
        <v>89.9</v>
      </c>
      <c r="Z25" s="29">
        <v>89.8</v>
      </c>
      <c r="AA25" s="29">
        <v>15.4</v>
      </c>
      <c r="AB25" s="29">
        <v>74.2</v>
      </c>
      <c r="AC25" s="29">
        <v>73.9</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82.5</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73.7</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84.1</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78</v>
      </c>
      <c r="R29" s="29">
        <v>80</v>
      </c>
      <c r="S29" s="29">
        <v>-6.6</v>
      </c>
      <c r="T29" s="29">
        <v>80.6</v>
      </c>
      <c r="U29" s="29">
        <v>81.6</v>
      </c>
      <c r="V29" s="29">
        <v>82.6</v>
      </c>
      <c r="W29" s="29">
        <v>2.7</v>
      </c>
      <c r="X29" s="29">
        <v>87.1</v>
      </c>
      <c r="Y29" s="29">
        <v>90.4</v>
      </c>
      <c r="Z29" s="29">
        <v>90.4</v>
      </c>
      <c r="AA29" s="29">
        <v>14</v>
      </c>
      <c r="AB29" s="29">
        <v>73.2</v>
      </c>
      <c r="AC29" s="29">
        <v>75.7</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73.7</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69.1</v>
      </c>
      <c r="N32" s="29">
        <v>70.8</v>
      </c>
      <c r="O32" s="29">
        <v>5.3</v>
      </c>
      <c r="P32" s="29">
        <v>93.6</v>
      </c>
      <c r="Q32" s="29">
        <v>80.5</v>
      </c>
      <c r="R32" s="29">
        <v>81.2</v>
      </c>
      <c r="S32" s="29">
        <v>-1</v>
      </c>
      <c r="T32" s="29">
        <v>99.4</v>
      </c>
      <c r="U32" s="29">
        <v>83.3</v>
      </c>
      <c r="V32" s="29">
        <v>82.5</v>
      </c>
      <c r="W32" s="29">
        <v>2.4</v>
      </c>
      <c r="X32" s="29">
        <v>99.4</v>
      </c>
      <c r="Y32" s="29">
        <v>90.6</v>
      </c>
      <c r="Z32" s="29">
        <v>90.8</v>
      </c>
      <c r="AA32" s="29">
        <v>15.2</v>
      </c>
      <c r="AB32" s="29">
        <v>89.8</v>
      </c>
      <c r="AC32" s="29">
        <v>78</v>
      </c>
      <c r="AD32" s="29">
        <v>78.1</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91.7</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83.1</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83.8</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82.6</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77.9</v>
      </c>
      <c r="N41" s="29">
        <v>79.1</v>
      </c>
      <c r="O41" s="29">
        <v>10.5</v>
      </c>
      <c r="P41" s="29">
        <v>85.6</v>
      </c>
      <c r="Q41" s="29">
        <v>86.1</v>
      </c>
      <c r="R41" s="29">
        <v>86.1</v>
      </c>
      <c r="S41" s="29">
        <v>2.8</v>
      </c>
      <c r="T41" s="29">
        <v>82.9</v>
      </c>
      <c r="U41" s="29">
        <v>83.8</v>
      </c>
      <c r="V41" s="29">
        <v>85</v>
      </c>
      <c r="W41" s="29">
        <v>2.9</v>
      </c>
      <c r="X41" s="29">
        <v>89.6</v>
      </c>
      <c r="Y41" s="29">
        <v>92.5</v>
      </c>
      <c r="Z41" s="29">
        <v>92.3</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87.1</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78</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82.4</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83.4</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86.5</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85.1</v>
      </c>
      <c r="N51" s="34">
        <v>85.9</v>
      </c>
      <c r="O51" s="34">
        <v>6.5</v>
      </c>
      <c r="P51" s="34">
        <v>86.9</v>
      </c>
      <c r="Q51" s="34">
        <v>91.2</v>
      </c>
      <c r="R51" s="34">
        <v>91.3</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90.5</v>
      </c>
      <c r="V52" s="29">
        <v>91.3</v>
      </c>
      <c r="W52" s="29">
        <v>1.3</v>
      </c>
      <c r="X52" s="29">
        <v>90.1</v>
      </c>
      <c r="Y52" s="29">
        <v>94.6</v>
      </c>
      <c r="Z52" s="29">
        <v>94.6</v>
      </c>
      <c r="AA52" s="29">
        <v>8.8</v>
      </c>
      <c r="AB52" s="29">
        <v>87.2</v>
      </c>
      <c r="AC52" s="29">
        <v>91.6</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92.2</v>
      </c>
      <c r="R53" s="29">
        <v>92.3</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92.7</v>
      </c>
      <c r="G54" s="29">
        <v>0.6</v>
      </c>
      <c r="H54" s="29">
        <v>90.8</v>
      </c>
      <c r="I54" s="29">
        <v>92.9</v>
      </c>
      <c r="J54" s="29">
        <v>93.2</v>
      </c>
      <c r="K54" s="29">
        <v>9.2</v>
      </c>
      <c r="L54" s="29">
        <v>78.8</v>
      </c>
      <c r="M54" s="29">
        <v>87.6</v>
      </c>
      <c r="N54" s="29">
        <v>87.3</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90.1</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93.8</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95</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90.9</v>
      </c>
      <c r="N59" s="29">
        <v>91.2</v>
      </c>
      <c r="O59" s="29">
        <v>7.7</v>
      </c>
      <c r="P59" s="29">
        <v>90.8</v>
      </c>
      <c r="Q59" s="29">
        <v>95.6</v>
      </c>
      <c r="R59" s="29">
        <v>95.5</v>
      </c>
      <c r="S59" s="29">
        <v>5.6</v>
      </c>
      <c r="T59" s="29">
        <v>85.7</v>
      </c>
      <c r="U59" s="29">
        <v>93.6</v>
      </c>
      <c r="V59" s="29">
        <v>93.8</v>
      </c>
      <c r="W59" s="29">
        <v>1.8</v>
      </c>
      <c r="X59" s="29">
        <v>89.9</v>
      </c>
      <c r="Y59" s="29">
        <v>96.1</v>
      </c>
      <c r="Z59" s="29">
        <v>96.4</v>
      </c>
      <c r="AA59" s="29">
        <v>7.5</v>
      </c>
      <c r="AB59" s="29">
        <v>89.2</v>
      </c>
      <c r="AC59" s="29">
        <v>93.9</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90.9</v>
      </c>
      <c r="N61" s="29">
        <v>92.6</v>
      </c>
      <c r="O61" s="29">
        <v>6.9</v>
      </c>
      <c r="P61" s="29">
        <v>91.1</v>
      </c>
      <c r="Q61" s="29">
        <v>96.4</v>
      </c>
      <c r="R61" s="29">
        <v>96.3</v>
      </c>
      <c r="S61" s="29">
        <v>4.2</v>
      </c>
      <c r="T61" s="29">
        <v>85.4</v>
      </c>
      <c r="U61" s="29">
        <v>93.7</v>
      </c>
      <c r="V61" s="29">
        <v>94.5</v>
      </c>
      <c r="W61" s="29">
        <v>3.1</v>
      </c>
      <c r="X61" s="29">
        <v>91.4</v>
      </c>
      <c r="Y61" s="29">
        <v>96.7</v>
      </c>
      <c r="Z61" s="29">
        <v>97</v>
      </c>
      <c r="AA61" s="29">
        <v>7.8</v>
      </c>
      <c r="AB61" s="29">
        <v>93.9</v>
      </c>
      <c r="AC61" s="29">
        <v>95.5</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96.8</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97.5</v>
      </c>
      <c r="R64" s="29">
        <v>97.6</v>
      </c>
      <c r="S64" s="29">
        <v>7.5</v>
      </c>
      <c r="T64" s="29">
        <v>95.3</v>
      </c>
      <c r="U64" s="29">
        <v>97</v>
      </c>
      <c r="V64" s="29">
        <v>96.5</v>
      </c>
      <c r="W64" s="29">
        <v>2.7</v>
      </c>
      <c r="X64" s="29">
        <v>92.5</v>
      </c>
      <c r="Y64" s="29">
        <v>97.7</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100.2</v>
      </c>
      <c r="Z65" s="29">
        <v>98.5</v>
      </c>
      <c r="AA65" s="29">
        <v>9</v>
      </c>
      <c r="AB65" s="29">
        <v>98.8</v>
      </c>
      <c r="AC65" s="29">
        <v>98.8</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97.5</v>
      </c>
      <c r="V66" s="29">
        <v>97.7</v>
      </c>
      <c r="W66" s="29">
        <v>3.7</v>
      </c>
      <c r="X66" s="29">
        <v>95.8</v>
      </c>
      <c r="Y66" s="29">
        <v>98.8</v>
      </c>
      <c r="Z66" s="29">
        <v>98.9</v>
      </c>
      <c r="AA66" s="29">
        <v>7.4</v>
      </c>
      <c r="AB66" s="29">
        <v>97.1</v>
      </c>
      <c r="AC66" s="29">
        <v>98.8</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96.7</v>
      </c>
      <c r="N67" s="29">
        <v>98.7</v>
      </c>
      <c r="O67" s="29">
        <v>7.2</v>
      </c>
      <c r="P67" s="29">
        <v>102.2</v>
      </c>
      <c r="Q67" s="29">
        <v>99.4</v>
      </c>
      <c r="R67" s="29">
        <v>99.4</v>
      </c>
      <c r="S67" s="29">
        <v>7.4</v>
      </c>
      <c r="T67" s="29">
        <v>100.4</v>
      </c>
      <c r="U67" s="29">
        <v>98.7</v>
      </c>
      <c r="V67" s="29">
        <v>98.4</v>
      </c>
      <c r="W67" s="29">
        <v>5.6</v>
      </c>
      <c r="X67" s="29">
        <v>97.4</v>
      </c>
      <c r="Y67" s="29">
        <v>99.5</v>
      </c>
      <c r="Z67" s="29">
        <v>99.3</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103.7</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99.6</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100.5</v>
      </c>
      <c r="Z69" s="29">
        <v>100.2</v>
      </c>
      <c r="AA69" s="29">
        <v>4</v>
      </c>
      <c r="AB69" s="29">
        <v>108.5</v>
      </c>
      <c r="AC69" s="29">
        <v>99.9</v>
      </c>
      <c r="AD69" s="29">
        <v>100.2</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97.7</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100.6</v>
      </c>
      <c r="AD70" s="29">
        <v>100.6</v>
      </c>
      <c r="AE70" s="29">
        <v>10.1</v>
      </c>
      <c r="AF70" s="29">
        <v>110</v>
      </c>
      <c r="AG70" s="29">
        <v>101.2</v>
      </c>
      <c r="AH70" s="29">
        <v>101.2</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100.9</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102.2</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v>
      </c>
      <c r="R74" s="29">
        <v>102.8</v>
      </c>
      <c r="S74" s="29">
        <v>11.6</v>
      </c>
      <c r="T74" s="29">
        <v>102.6</v>
      </c>
      <c r="U74" s="29">
        <v>104.1</v>
      </c>
      <c r="V74" s="29">
        <v>102.1</v>
      </c>
      <c r="W74" s="29">
        <v>3.6</v>
      </c>
      <c r="X74" s="29">
        <v>100.6</v>
      </c>
      <c r="Y74" s="29">
        <v>102.3</v>
      </c>
      <c r="Z74" s="29">
        <v>102.3</v>
      </c>
      <c r="AA74" s="29">
        <v>6.7</v>
      </c>
      <c r="AB74" s="29">
        <v>111.6</v>
      </c>
      <c r="AC74" s="29">
        <v>102.9</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v>
      </c>
      <c r="AD76" s="29">
        <v>103.1</v>
      </c>
      <c r="AE76" s="29">
        <v>11.4</v>
      </c>
      <c r="AF76" s="29">
        <v>101.2</v>
      </c>
      <c r="AG76" s="29">
        <v>107.1</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104.4</v>
      </c>
      <c r="K77" s="29">
        <v>15.3</v>
      </c>
      <c r="L77" s="29">
        <v>104.5</v>
      </c>
      <c r="M77" s="29">
        <v>109.3</v>
      </c>
      <c r="N77" s="29">
        <v>107.7</v>
      </c>
      <c r="O77" s="29">
        <v>4.6</v>
      </c>
      <c r="P77" s="29">
        <v>103.6</v>
      </c>
      <c r="Q77" s="29">
        <v>104.2</v>
      </c>
      <c r="R77" s="29">
        <v>104.4</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104.9</v>
      </c>
      <c r="R78" s="29">
        <v>104.8</v>
      </c>
      <c r="S78" s="29">
        <v>11.2</v>
      </c>
      <c r="T78" s="29">
        <v>112.3</v>
      </c>
      <c r="U78" s="29">
        <v>110.5</v>
      </c>
      <c r="V78" s="29">
        <v>103.3</v>
      </c>
      <c r="W78" s="29">
        <v>6.1</v>
      </c>
      <c r="X78" s="29">
        <v>101.6</v>
      </c>
      <c r="Y78" s="29">
        <v>104.9</v>
      </c>
      <c r="Z78" s="29">
        <v>104.1</v>
      </c>
      <c r="AA78" s="29">
        <v>5.5</v>
      </c>
      <c r="AB78" s="29">
        <v>102.4</v>
      </c>
      <c r="AC78" s="29">
        <v>104.2</v>
      </c>
      <c r="AD78" s="29">
        <v>104.1</v>
      </c>
      <c r="AE78" s="29">
        <v>13.1</v>
      </c>
      <c r="AF78" s="29">
        <v>106.8</v>
      </c>
      <c r="AG78" s="29">
        <v>109.6</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107</v>
      </c>
      <c r="N79" s="29">
        <v>108.6</v>
      </c>
      <c r="O79" s="29">
        <v>5.1</v>
      </c>
      <c r="P79" s="29">
        <v>107.4</v>
      </c>
      <c r="Q79" s="29">
        <v>103.5</v>
      </c>
      <c r="R79" s="29">
        <v>105.3</v>
      </c>
      <c r="S79" s="29">
        <v>7.8</v>
      </c>
      <c r="T79" s="29">
        <v>108.2</v>
      </c>
      <c r="U79" s="29">
        <v>108.1</v>
      </c>
      <c r="V79" s="29">
        <v>103.7</v>
      </c>
      <c r="W79" s="29">
        <v>5.2</v>
      </c>
      <c r="X79" s="29">
        <v>102.4</v>
      </c>
      <c r="Y79" s="29">
        <v>104.8</v>
      </c>
      <c r="Z79" s="29">
        <v>104.6</v>
      </c>
      <c r="AA79" s="29">
        <v>4.8</v>
      </c>
      <c r="AB79" s="29">
        <v>104.7</v>
      </c>
      <c r="AC79" s="29">
        <v>104.4</v>
      </c>
      <c r="AD79" s="29">
        <v>104.6</v>
      </c>
      <c r="AE79" s="29">
        <v>10.8</v>
      </c>
      <c r="AF79" s="29">
        <v>112</v>
      </c>
      <c r="AG79" s="29">
        <v>109.8</v>
      </c>
      <c r="AH79" s="29">
        <v>110.2</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110.9</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108.9</v>
      </c>
      <c r="N81" s="29">
        <v>109.4</v>
      </c>
      <c r="O81" s="29">
        <v>5.9</v>
      </c>
      <c r="P81" s="29">
        <v>111.8</v>
      </c>
      <c r="Q81" s="29">
        <v>106.2</v>
      </c>
      <c r="R81" s="29">
        <v>106.3</v>
      </c>
      <c r="S81" s="29">
        <v>10.4</v>
      </c>
      <c r="T81" s="29">
        <v>112.3</v>
      </c>
      <c r="U81" s="29">
        <v>109.1</v>
      </c>
      <c r="V81" s="29">
        <v>104.8</v>
      </c>
      <c r="W81" s="29">
        <v>4.5</v>
      </c>
      <c r="X81" s="29">
        <v>132.9</v>
      </c>
      <c r="Y81" s="29">
        <v>105.5</v>
      </c>
      <c r="Z81" s="29">
        <v>105.7</v>
      </c>
      <c r="AA81" s="29">
        <v>5</v>
      </c>
      <c r="AB81" s="29">
        <v>113.9</v>
      </c>
      <c r="AC81" s="29">
        <v>105.7</v>
      </c>
      <c r="AD81" s="29">
        <v>105.8</v>
      </c>
      <c r="AE81" s="29">
        <v>10.3</v>
      </c>
      <c r="AF81" s="29">
        <v>116.3</v>
      </c>
      <c r="AG81" s="29">
        <v>111.1</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106.8</v>
      </c>
      <c r="R82" s="29">
        <v>106.8</v>
      </c>
      <c r="S82" s="29">
        <v>8.4</v>
      </c>
      <c r="T82" s="29">
        <v>99.3</v>
      </c>
      <c r="U82" s="29">
        <v>108.1</v>
      </c>
      <c r="V82" s="29">
        <v>105.3</v>
      </c>
      <c r="W82" s="29">
        <v>6.5</v>
      </c>
      <c r="X82" s="29">
        <v>105.7</v>
      </c>
      <c r="Y82" s="29">
        <v>107.1</v>
      </c>
      <c r="Z82" s="29">
        <v>106.2</v>
      </c>
      <c r="AA82" s="29">
        <v>6.9</v>
      </c>
      <c r="AB82" s="29">
        <v>99.9</v>
      </c>
      <c r="AC82" s="29">
        <v>106.6</v>
      </c>
      <c r="AD82" s="29">
        <v>106.3</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107.9</v>
      </c>
      <c r="N83" s="29">
        <v>109.3</v>
      </c>
      <c r="O83" s="29">
        <v>5.3</v>
      </c>
      <c r="P83" s="29">
        <v>101.2</v>
      </c>
      <c r="Q83" s="29">
        <v>107.4</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113.7</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109.2</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116.8</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107.3</v>
      </c>
      <c r="N86" s="29">
        <v>109.2</v>
      </c>
      <c r="O86" s="29">
        <v>4.2</v>
      </c>
      <c r="P86" s="29">
        <v>111.4</v>
      </c>
      <c r="Q86" s="29">
        <v>108.6</v>
      </c>
      <c r="R86" s="29">
        <v>108.7</v>
      </c>
      <c r="S86" s="29">
        <v>-0.3</v>
      </c>
      <c r="T86" s="29">
        <v>102.3</v>
      </c>
      <c r="U86" s="29">
        <v>106.2</v>
      </c>
      <c r="V86" s="29">
        <v>106.4</v>
      </c>
      <c r="W86" s="29">
        <v>4.7</v>
      </c>
      <c r="X86" s="29">
        <v>105.3</v>
      </c>
      <c r="Y86" s="29">
        <v>107.5</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109.2</v>
      </c>
      <c r="R87" s="34">
        <v>109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109.9</v>
      </c>
      <c r="O89" s="29">
        <v>4.3</v>
      </c>
      <c r="P89" s="29">
        <v>108.1</v>
      </c>
      <c r="Q89" s="29">
        <v>109.5</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109.9</v>
      </c>
      <c r="AD91" s="29">
        <v>109.7</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107.5</v>
      </c>
      <c r="N93" s="29">
        <v>109.4</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110.2</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111.5</v>
      </c>
      <c r="S94" s="29">
        <v>0.2</v>
      </c>
      <c r="T94" s="29">
        <v>99.6</v>
      </c>
      <c r="U94" s="29">
        <v>108.4</v>
      </c>
      <c r="V94" s="29">
        <v>108.1</v>
      </c>
      <c r="W94" s="29">
        <v>3.1</v>
      </c>
      <c r="X94" s="29">
        <v>109</v>
      </c>
      <c r="Y94" s="29">
        <v>111.4</v>
      </c>
      <c r="Z94" s="29">
        <v>111.5</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111.7</v>
      </c>
      <c r="S95" s="29">
        <v>1.1</v>
      </c>
      <c r="T95" s="29">
        <v>99.7</v>
      </c>
      <c r="U95" s="29">
        <v>109.3</v>
      </c>
      <c r="V95" s="29">
        <v>108.3</v>
      </c>
      <c r="W95" s="29">
        <v>5.4</v>
      </c>
      <c r="X95" s="29">
        <v>104.4</v>
      </c>
      <c r="Y95" s="29">
        <v>112</v>
      </c>
      <c r="Z95" s="29">
        <v>111.9</v>
      </c>
      <c r="AA95" s="29">
        <v>5.3</v>
      </c>
      <c r="AB95" s="29">
        <v>108.2</v>
      </c>
      <c r="AC95" s="29">
        <v>112.1</v>
      </c>
      <c r="AD95" s="29">
        <v>111.7</v>
      </c>
      <c r="AE95" s="29">
        <v>10.9</v>
      </c>
      <c r="AF95" s="29">
        <v>118.9</v>
      </c>
      <c r="AG95" s="29">
        <v>126.3</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107.6</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126.5</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111.2</v>
      </c>
      <c r="N97" s="29">
        <v>109.7</v>
      </c>
      <c r="O97" s="29">
        <v>3.4</v>
      </c>
      <c r="P97" s="29">
        <v>106.5</v>
      </c>
      <c r="Q97" s="29">
        <v>112.3</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112.8</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113.5</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129.9</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111.4</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131.5</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113.9</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115.3</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108.6</v>
      </c>
      <c r="J105" s="29">
        <v>108.9</v>
      </c>
      <c r="K105" s="29">
        <v>6.7</v>
      </c>
      <c r="L105" s="29">
        <v>130.2</v>
      </c>
      <c r="M105" s="29">
        <v>112.3</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109.1</v>
      </c>
      <c r="K106" s="29">
        <v>2.8</v>
      </c>
      <c r="L106" s="29">
        <v>125</v>
      </c>
      <c r="M106" s="29">
        <v>116.8</v>
      </c>
      <c r="N106" s="29">
        <v>114.4</v>
      </c>
      <c r="O106" s="29">
        <v>3.4</v>
      </c>
      <c r="P106" s="29">
        <v>116.3</v>
      </c>
      <c r="Q106" s="29">
        <v>115.9</v>
      </c>
      <c r="R106" s="29">
        <v>116</v>
      </c>
      <c r="S106" s="29">
        <v>1.3</v>
      </c>
      <c r="T106" s="29">
        <v>100.8</v>
      </c>
      <c r="U106" s="29">
        <v>111.2</v>
      </c>
      <c r="V106" s="29">
        <v>111.1</v>
      </c>
      <c r="W106" s="29">
        <v>3.4</v>
      </c>
      <c r="X106" s="29">
        <v>112.7</v>
      </c>
      <c r="Y106" s="29">
        <v>116.6</v>
      </c>
      <c r="Z106" s="29">
        <v>116.9</v>
      </c>
      <c r="AA106" s="29">
        <v>5.8</v>
      </c>
      <c r="AB106" s="29">
        <v>110</v>
      </c>
      <c r="AC106" s="29">
        <v>117.4</v>
      </c>
      <c r="AD106" s="29">
        <v>117.3</v>
      </c>
      <c r="AE106" s="29">
        <v>8.4</v>
      </c>
      <c r="AF106" s="29">
        <v>146.2</v>
      </c>
      <c r="AG106" s="29">
        <v>136.2</v>
      </c>
      <c r="AH106" s="29">
        <v>136.2</v>
      </c>
      <c r="AI106" s="29">
        <v>2.8</v>
      </c>
      <c r="AJ106" s="29">
        <v>117.8</v>
      </c>
      <c r="AK106" s="29">
        <v>118</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112.8</v>
      </c>
      <c r="N107" s="29">
        <v>114.9</v>
      </c>
      <c r="O107" s="29">
        <v>5</v>
      </c>
      <c r="P107" s="29">
        <v>110.5</v>
      </c>
      <c r="Q107" s="29">
        <v>116.5</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115.3</v>
      </c>
      <c r="G108" s="29">
        <v>7.7</v>
      </c>
      <c r="H108" s="29">
        <v>106.4</v>
      </c>
      <c r="I108" s="29">
        <v>110</v>
      </c>
      <c r="J108" s="29">
        <v>109.7</v>
      </c>
      <c r="K108" s="29">
        <v>13.7</v>
      </c>
      <c r="L108" s="29">
        <v>126.8</v>
      </c>
      <c r="M108" s="29">
        <v>116.9</v>
      </c>
      <c r="N108" s="29">
        <v>115.3</v>
      </c>
      <c r="O108" s="29">
        <v>5</v>
      </c>
      <c r="P108" s="29">
        <v>109.1</v>
      </c>
      <c r="Q108" s="29">
        <v>116.9</v>
      </c>
      <c r="R108" s="29">
        <v>116.9</v>
      </c>
      <c r="S108" s="29">
        <v>0.5</v>
      </c>
      <c r="T108" s="29">
        <v>102.5</v>
      </c>
      <c r="U108" s="29">
        <v>110.7</v>
      </c>
      <c r="V108" s="29">
        <v>111.3</v>
      </c>
      <c r="W108" s="29">
        <v>3.9</v>
      </c>
      <c r="X108" s="29">
        <v>110.6</v>
      </c>
      <c r="Y108" s="29">
        <v>117.3</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115.6</v>
      </c>
      <c r="G109" s="29">
        <v>-5.5</v>
      </c>
      <c r="H109" s="29">
        <v>97.3</v>
      </c>
      <c r="I109" s="29">
        <v>109.3</v>
      </c>
      <c r="J109" s="29">
        <v>110</v>
      </c>
      <c r="K109" s="29">
        <v>-3.8</v>
      </c>
      <c r="L109" s="29">
        <v>110.3</v>
      </c>
      <c r="M109" s="29">
        <v>115.1</v>
      </c>
      <c r="N109" s="29">
        <v>115.9</v>
      </c>
      <c r="O109" s="29">
        <v>3.8</v>
      </c>
      <c r="P109" s="29">
        <v>110.5</v>
      </c>
      <c r="Q109" s="29">
        <v>117.3</v>
      </c>
      <c r="R109" s="29">
        <v>117.3</v>
      </c>
      <c r="S109" s="29">
        <v>0.8</v>
      </c>
      <c r="T109" s="29">
        <v>100.8</v>
      </c>
      <c r="U109" s="29">
        <v>111.2</v>
      </c>
      <c r="V109" s="29">
        <v>111.5</v>
      </c>
      <c r="W109" s="29">
        <v>4.6</v>
      </c>
      <c r="X109" s="29">
        <v>111</v>
      </c>
      <c r="Y109" s="29">
        <v>118.2</v>
      </c>
      <c r="Z109" s="29">
        <v>118.3</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115.8</v>
      </c>
      <c r="N110" s="29">
        <v>116.5</v>
      </c>
      <c r="O110" s="29">
        <v>4.4</v>
      </c>
      <c r="P110" s="29">
        <v>120.4</v>
      </c>
      <c r="Q110" s="29">
        <v>117.6</v>
      </c>
      <c r="R110" s="29">
        <v>117.7</v>
      </c>
      <c r="S110" s="29">
        <v>1.5</v>
      </c>
      <c r="T110" s="29">
        <v>103.8</v>
      </c>
      <c r="U110" s="29">
        <v>111</v>
      </c>
      <c r="V110" s="29">
        <v>111.6</v>
      </c>
      <c r="W110" s="29">
        <v>5.1</v>
      </c>
      <c r="X110" s="29">
        <v>117.5</v>
      </c>
      <c r="Y110" s="29">
        <v>118.5</v>
      </c>
      <c r="Z110" s="29">
        <v>118.8</v>
      </c>
      <c r="AA110" s="29">
        <v>6.4</v>
      </c>
      <c r="AB110" s="29">
        <v>127.3</v>
      </c>
      <c r="AC110" s="29">
        <v>119.4</v>
      </c>
      <c r="AD110" s="29">
        <v>119.2</v>
      </c>
      <c r="AE110" s="29">
        <v>8.1</v>
      </c>
      <c r="AF110" s="29">
        <v>141.1</v>
      </c>
      <c r="AG110" s="29">
        <v>139.4</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115.6</v>
      </c>
      <c r="N113" s="29">
        <v>117.7</v>
      </c>
      <c r="O113" s="29">
        <v>6.9</v>
      </c>
      <c r="P113" s="29">
        <v>120.4</v>
      </c>
      <c r="Q113" s="29">
        <v>121.3</v>
      </c>
      <c r="R113" s="29">
        <v>119.1</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143.4</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120.6</v>
      </c>
      <c r="R114" s="29">
        <v>119.5</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144</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118.6</v>
      </c>
      <c r="N115" s="29">
        <v>118.4</v>
      </c>
      <c r="O115" s="29">
        <v>5.1</v>
      </c>
      <c r="P115" s="29">
        <v>124.6</v>
      </c>
      <c r="Q115" s="29">
        <v>121.2</v>
      </c>
      <c r="R115" s="29">
        <v>120</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145.5</v>
      </c>
      <c r="AH115" s="29">
        <v>144.8</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116.4</v>
      </c>
      <c r="N116" s="29">
        <v>118.9</v>
      </c>
      <c r="O116" s="29">
        <v>5.1</v>
      </c>
      <c r="P116" s="29">
        <v>144.1</v>
      </c>
      <c r="Q116" s="29">
        <v>121.1</v>
      </c>
      <c r="R116" s="29">
        <v>120.7</v>
      </c>
      <c r="S116" s="29">
        <v>3.3</v>
      </c>
      <c r="T116" s="29">
        <v>140.2</v>
      </c>
      <c r="U116" s="29">
        <v>112.1</v>
      </c>
      <c r="V116" s="29">
        <v>111.9</v>
      </c>
      <c r="W116" s="29">
        <v>5.4</v>
      </c>
      <c r="X116" s="29">
        <v>142.7</v>
      </c>
      <c r="Y116" s="29">
        <v>121.3</v>
      </c>
      <c r="Z116" s="29">
        <v>121.3</v>
      </c>
      <c r="AA116" s="29">
        <v>5.8</v>
      </c>
      <c r="AB116" s="29">
        <v>144.4</v>
      </c>
      <c r="AC116" s="29">
        <v>122.3</v>
      </c>
      <c r="AD116" s="29">
        <v>122.2</v>
      </c>
      <c r="AE116" s="29">
        <v>8.5</v>
      </c>
      <c r="AF116" s="29">
        <v>171.7</v>
      </c>
      <c r="AG116" s="29">
        <v>144.8</v>
      </c>
      <c r="AH116" s="29">
        <v>145.5</v>
      </c>
      <c r="AI116" s="29">
        <v>5.2</v>
      </c>
      <c r="AJ116" s="29">
        <v>143.8</v>
      </c>
      <c r="AK116" s="29">
        <v>121.3</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v>
      </c>
      <c r="N117" s="29">
        <v>119.4</v>
      </c>
      <c r="O117" s="29">
        <v>6</v>
      </c>
      <c r="P117" s="29">
        <v>129.9</v>
      </c>
      <c r="Q117" s="29">
        <v>122.3</v>
      </c>
      <c r="R117" s="29">
        <v>121.4</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124.7</v>
      </c>
      <c r="N120" s="29">
        <v>121.5</v>
      </c>
      <c r="O120" s="29">
        <v>5.4</v>
      </c>
      <c r="P120" s="29">
        <v>115</v>
      </c>
      <c r="Q120" s="29">
        <v>123.4</v>
      </c>
      <c r="R120" s="29">
        <v>123.2</v>
      </c>
      <c r="S120" s="29">
        <v>0.7</v>
      </c>
      <c r="T120" s="29">
        <v>103.2</v>
      </c>
      <c r="U120" s="29">
        <v>112.1</v>
      </c>
      <c r="V120" s="29">
        <v>112.4</v>
      </c>
      <c r="W120" s="29">
        <v>5</v>
      </c>
      <c r="X120" s="29">
        <v>116.1</v>
      </c>
      <c r="Y120" s="29">
        <v>123.3</v>
      </c>
      <c r="Z120" s="29">
        <v>122.9</v>
      </c>
      <c r="AA120" s="29">
        <v>4.3</v>
      </c>
      <c r="AB120" s="29">
        <v>121.8</v>
      </c>
      <c r="AC120" s="29">
        <v>124.1</v>
      </c>
      <c r="AD120" s="29">
        <v>124.4</v>
      </c>
      <c r="AE120" s="29">
        <v>7.9</v>
      </c>
      <c r="AF120" s="29">
        <v>140</v>
      </c>
      <c r="AG120" s="29">
        <v>149.8</v>
      </c>
      <c r="AH120" s="29">
        <v>149.5</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113.4</v>
      </c>
      <c r="J121" s="29">
        <v>113.8</v>
      </c>
      <c r="K121" s="29">
        <v>7.3</v>
      </c>
      <c r="L121" s="29">
        <v>118.4</v>
      </c>
      <c r="M121" s="29">
        <v>120.9</v>
      </c>
      <c r="N121" s="29">
        <v>122.1</v>
      </c>
      <c r="O121" s="29">
        <v>5.6</v>
      </c>
      <c r="P121" s="29">
        <v>116.7</v>
      </c>
      <c r="Q121" s="29">
        <v>123.9</v>
      </c>
      <c r="R121" s="29">
        <v>123.7</v>
      </c>
      <c r="S121" s="29">
        <v>1.4</v>
      </c>
      <c r="T121" s="29">
        <v>102.2</v>
      </c>
      <c r="U121" s="29">
        <v>113</v>
      </c>
      <c r="V121" s="29">
        <v>112.6</v>
      </c>
      <c r="W121" s="29">
        <v>5.3</v>
      </c>
      <c r="X121" s="29">
        <v>116.8</v>
      </c>
      <c r="Y121" s="29">
        <v>123.2</v>
      </c>
      <c r="Z121" s="29">
        <v>123.3</v>
      </c>
      <c r="AA121" s="29">
        <v>5.6</v>
      </c>
      <c r="AB121" s="29">
        <v>122.8</v>
      </c>
      <c r="AC121" s="29">
        <v>124.6</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124.8</v>
      </c>
      <c r="S123" s="34">
        <v>-1.7</v>
      </c>
      <c r="T123" s="34">
        <v>109.7</v>
      </c>
      <c r="U123" s="34">
        <v>115</v>
      </c>
      <c r="V123" s="34">
        <v>113.1</v>
      </c>
      <c r="W123" s="34">
        <v>1.8</v>
      </c>
      <c r="X123" s="34">
        <v>115.6</v>
      </c>
      <c r="Y123" s="34">
        <v>123.4</v>
      </c>
      <c r="Z123" s="34">
        <v>124.1</v>
      </c>
      <c r="AA123" s="34">
        <v>7.3</v>
      </c>
      <c r="AB123" s="34">
        <v>113.9</v>
      </c>
      <c r="AC123" s="34">
        <v>127.3</v>
      </c>
      <c r="AD123" s="34">
        <v>126.4</v>
      </c>
      <c r="AE123" s="34">
        <v>6.1</v>
      </c>
      <c r="AF123" s="34">
        <v>142.1</v>
      </c>
      <c r="AG123" s="34">
        <v>151.9</v>
      </c>
      <c r="AH123" s="34">
        <v>152.4</v>
      </c>
      <c r="AI123" s="34">
        <v>3.1</v>
      </c>
      <c r="AJ123" s="34">
        <v>116</v>
      </c>
      <c r="AK123" s="34">
        <v>125.1</v>
      </c>
      <c r="AL123" s="34">
        <v>124.8</v>
      </c>
      <c r="AM123" s="53" t="s">
        <v>179</v>
      </c>
    </row>
    <row r="124" spans="1:39" ht="12.75">
      <c r="A124" s="98" t="s">
        <v>178</v>
      </c>
      <c r="B124" s="65" t="s">
        <v>101</v>
      </c>
      <c r="C124" s="29">
        <v>5.2</v>
      </c>
      <c r="D124" s="29">
        <v>115.2</v>
      </c>
      <c r="E124" s="29">
        <v>122.1</v>
      </c>
      <c r="F124" s="29">
        <v>122.1</v>
      </c>
      <c r="G124" s="29">
        <v>5.4</v>
      </c>
      <c r="H124" s="29">
        <v>110</v>
      </c>
      <c r="I124" s="29">
        <v>114.5</v>
      </c>
      <c r="J124" s="29">
        <v>114.8</v>
      </c>
      <c r="K124" s="29">
        <v>5.9</v>
      </c>
      <c r="L124" s="29">
        <v>103.5</v>
      </c>
      <c r="M124" s="29">
        <v>122.1</v>
      </c>
      <c r="N124" s="29">
        <v>123.3</v>
      </c>
      <c r="O124" s="29">
        <v>5.2</v>
      </c>
      <c r="P124" s="29">
        <v>119.5</v>
      </c>
      <c r="Q124" s="29">
        <v>125.6</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154.6</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125.2</v>
      </c>
      <c r="O126" s="29">
        <v>6.6</v>
      </c>
      <c r="P126" s="29">
        <v>124.9</v>
      </c>
      <c r="Q126" s="29">
        <v>128.1</v>
      </c>
      <c r="R126" s="29">
        <v>127.6</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156.5</v>
      </c>
      <c r="AI126" s="29">
        <v>6.8</v>
      </c>
      <c r="AJ126" s="29">
        <v>125.8</v>
      </c>
      <c r="AK126" s="29">
        <v>128.2</v>
      </c>
      <c r="AL126" s="29">
        <v>127</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126.4</v>
      </c>
      <c r="O127" s="29">
        <v>5.5</v>
      </c>
      <c r="P127" s="29">
        <v>131.4</v>
      </c>
      <c r="Q127" s="29">
        <v>128.2</v>
      </c>
      <c r="R127" s="29">
        <v>128.1</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157.4</v>
      </c>
      <c r="AH127" s="29">
        <v>157.3</v>
      </c>
      <c r="AI127" s="29">
        <v>5.4</v>
      </c>
      <c r="AJ127" s="29">
        <v>126.5</v>
      </c>
      <c r="AK127" s="29">
        <v>128</v>
      </c>
      <c r="AL127" s="29">
        <v>127.7</v>
      </c>
      <c r="AM127" s="104">
        <v>5</v>
      </c>
    </row>
    <row r="128" spans="1:39" ht="12.75">
      <c r="A128" s="36" t="s">
        <v>178</v>
      </c>
      <c r="B128" s="14" t="s">
        <v>113</v>
      </c>
      <c r="C128" s="29">
        <v>3.1</v>
      </c>
      <c r="D128" s="29">
        <v>145.5</v>
      </c>
      <c r="E128" s="29">
        <v>122.8</v>
      </c>
      <c r="F128" s="29">
        <v>123.8</v>
      </c>
      <c r="G128" s="29">
        <v>-2</v>
      </c>
      <c r="H128" s="29">
        <v>131</v>
      </c>
      <c r="I128" s="29">
        <v>105.4</v>
      </c>
      <c r="J128" s="29">
        <v>116</v>
      </c>
      <c r="K128" s="29">
        <v>6</v>
      </c>
      <c r="L128" s="29">
        <v>147.5</v>
      </c>
      <c r="M128" s="29">
        <v>123.2</v>
      </c>
      <c r="N128" s="29">
        <v>127.6</v>
      </c>
      <c r="O128" s="29">
        <v>6.9</v>
      </c>
      <c r="P128" s="29">
        <v>154</v>
      </c>
      <c r="Q128" s="29">
        <v>128.3</v>
      </c>
      <c r="R128" s="29">
        <v>128.3</v>
      </c>
      <c r="S128" s="29">
        <v>3.5</v>
      </c>
      <c r="T128" s="29">
        <v>145.1</v>
      </c>
      <c r="U128" s="29">
        <v>115.4</v>
      </c>
      <c r="V128" s="29">
        <v>114.8</v>
      </c>
      <c r="W128" s="29">
        <v>4.5</v>
      </c>
      <c r="X128" s="29">
        <v>149</v>
      </c>
      <c r="Y128" s="29">
        <v>126.2</v>
      </c>
      <c r="Z128" s="29">
        <v>126.3</v>
      </c>
      <c r="AA128" s="29">
        <v>4.6</v>
      </c>
      <c r="AB128" s="29">
        <v>151</v>
      </c>
      <c r="AC128" s="29">
        <v>128.1</v>
      </c>
      <c r="AD128" s="29">
        <v>128.7</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133.8</v>
      </c>
      <c r="N129" s="29">
        <v>129</v>
      </c>
      <c r="O129" s="29">
        <v>4.3</v>
      </c>
      <c r="P129" s="29">
        <v>135.5</v>
      </c>
      <c r="Q129" s="29">
        <v>128.3</v>
      </c>
      <c r="R129" s="29">
        <v>128.6</v>
      </c>
      <c r="S129" s="29">
        <v>3.8</v>
      </c>
      <c r="T129" s="29">
        <v>116.5</v>
      </c>
      <c r="U129" s="29">
        <v>115.3</v>
      </c>
      <c r="V129" s="29">
        <v>115.1</v>
      </c>
      <c r="W129" s="29">
        <v>4.9</v>
      </c>
      <c r="X129" s="29">
        <v>158.7</v>
      </c>
      <c r="Y129" s="29">
        <v>127.4</v>
      </c>
      <c r="Z129" s="29">
        <v>126.7</v>
      </c>
      <c r="AA129" s="29">
        <v>6.5</v>
      </c>
      <c r="AB129" s="29">
        <v>141</v>
      </c>
      <c r="AC129" s="29">
        <v>129.3</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125.3</v>
      </c>
      <c r="F130" s="29">
        <v>125.3</v>
      </c>
      <c r="G130" s="29">
        <v>4.1</v>
      </c>
      <c r="H130" s="29">
        <v>109.1</v>
      </c>
      <c r="I130" s="29">
        <v>116.2</v>
      </c>
      <c r="J130" s="29">
        <v>116.4</v>
      </c>
      <c r="K130" s="29">
        <v>8.4</v>
      </c>
      <c r="L130" s="29">
        <v>128.5</v>
      </c>
      <c r="M130" s="29">
        <v>129.3</v>
      </c>
      <c r="N130" s="29">
        <v>130.2</v>
      </c>
      <c r="O130" s="29">
        <v>5.8</v>
      </c>
      <c r="P130" s="29">
        <v>129.9</v>
      </c>
      <c r="Q130" s="29">
        <v>129.3</v>
      </c>
      <c r="R130" s="29">
        <v>129.2</v>
      </c>
      <c r="S130" s="29">
        <v>3.1</v>
      </c>
      <c r="T130" s="29">
        <v>103.5</v>
      </c>
      <c r="U130" s="29">
        <v>115.2</v>
      </c>
      <c r="V130" s="29">
        <v>115.5</v>
      </c>
      <c r="W130" s="29">
        <v>3.2</v>
      </c>
      <c r="X130" s="29">
        <v>121.7</v>
      </c>
      <c r="Y130" s="29">
        <v>126</v>
      </c>
      <c r="Z130" s="29">
        <v>127</v>
      </c>
      <c r="AA130" s="29">
        <v>4.7</v>
      </c>
      <c r="AB130" s="29">
        <v>121.2</v>
      </c>
      <c r="AC130" s="29">
        <v>129.4</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132.8</v>
      </c>
      <c r="N131" s="29">
        <v>130.7</v>
      </c>
      <c r="O131" s="29">
        <v>6</v>
      </c>
      <c r="P131" s="29">
        <v>123.8</v>
      </c>
      <c r="Q131" s="29">
        <v>129.7</v>
      </c>
      <c r="R131" s="29">
        <v>129.7</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161.6</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129.8</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161.3</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132.3</v>
      </c>
      <c r="O134" s="29">
        <v>5.6</v>
      </c>
      <c r="P134" s="29">
        <v>134.9</v>
      </c>
      <c r="Q134" s="29">
        <v>131.2</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162.9</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130.9</v>
      </c>
      <c r="R135" s="34">
        <v>131.1</v>
      </c>
      <c r="S135" s="34">
        <v>-0.5</v>
      </c>
      <c r="T135" s="34">
        <v>109.2</v>
      </c>
      <c r="U135" s="34">
        <v>116</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132.1</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137.8</v>
      </c>
      <c r="N137" s="29">
        <v>134.1</v>
      </c>
      <c r="O137" s="29">
        <v>3.4</v>
      </c>
      <c r="P137" s="29">
        <v>131</v>
      </c>
      <c r="Q137" s="29">
        <v>131.2</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166.6</v>
      </c>
      <c r="AH137" s="29">
        <v>166.3</v>
      </c>
      <c r="AI137" s="29">
        <v>4.9</v>
      </c>
      <c r="AJ137" s="29">
        <v>130.9</v>
      </c>
      <c r="AK137" s="29">
        <v>131.7</v>
      </c>
      <c r="AL137" s="29">
        <v>132</v>
      </c>
      <c r="AM137" s="3">
        <v>3</v>
      </c>
    </row>
    <row r="138" spans="1:39" ht="12.75">
      <c r="A138" s="98" t="s">
        <v>181</v>
      </c>
      <c r="B138" s="65" t="s">
        <v>109</v>
      </c>
      <c r="C138" s="29">
        <v>0.2</v>
      </c>
      <c r="D138" s="29">
        <v>122.6</v>
      </c>
      <c r="E138" s="29">
        <v>127.5</v>
      </c>
      <c r="F138" s="29">
        <v>128</v>
      </c>
      <c r="G138" s="29">
        <v>-4.5</v>
      </c>
      <c r="H138" s="29">
        <v>111.6</v>
      </c>
      <c r="I138" s="29">
        <v>116.7</v>
      </c>
      <c r="J138" s="29">
        <v>118.4</v>
      </c>
      <c r="K138" s="29">
        <v>-1.6</v>
      </c>
      <c r="L138" s="29">
        <v>116.1</v>
      </c>
      <c r="M138" s="29">
        <v>130.8</v>
      </c>
      <c r="N138" s="29">
        <v>134.7</v>
      </c>
      <c r="O138" s="29">
        <v>2.3</v>
      </c>
      <c r="P138" s="29">
        <v>127.8</v>
      </c>
      <c r="Q138" s="29">
        <v>132.2</v>
      </c>
      <c r="R138" s="29">
        <v>132.3</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166.4</v>
      </c>
      <c r="AH138" s="29">
        <v>167.3</v>
      </c>
      <c r="AI138" s="29">
        <v>2</v>
      </c>
      <c r="AJ138" s="29">
        <v>128.4</v>
      </c>
      <c r="AK138" s="29">
        <v>132</v>
      </c>
      <c r="AL138" s="29">
        <v>132.5</v>
      </c>
      <c r="AM138" s="3">
        <v>4</v>
      </c>
    </row>
    <row r="139" spans="1:39" ht="12.75">
      <c r="A139" s="98" t="s">
        <v>181</v>
      </c>
      <c r="B139" s="65" t="s">
        <v>111</v>
      </c>
      <c r="C139" s="29">
        <v>3.3</v>
      </c>
      <c r="D139" s="29">
        <v>125.3</v>
      </c>
      <c r="E139" s="29">
        <v>128.5</v>
      </c>
      <c r="F139" s="29">
        <v>128.9</v>
      </c>
      <c r="G139" s="29">
        <v>2.6</v>
      </c>
      <c r="H139" s="29">
        <v>113.6</v>
      </c>
      <c r="I139" s="29">
        <v>117.6</v>
      </c>
      <c r="J139" s="29">
        <v>118.8</v>
      </c>
      <c r="K139" s="29">
        <v>7.2</v>
      </c>
      <c r="L139" s="29">
        <v>125.7</v>
      </c>
      <c r="M139" s="29">
        <v>132.9</v>
      </c>
      <c r="N139" s="29">
        <v>135.9</v>
      </c>
      <c r="O139" s="29">
        <v>3.2</v>
      </c>
      <c r="P139" s="29">
        <v>135.6</v>
      </c>
      <c r="Q139" s="29">
        <v>133</v>
      </c>
      <c r="R139" s="29">
        <v>133.3</v>
      </c>
      <c r="S139" s="29">
        <v>3.5</v>
      </c>
      <c r="T139" s="29">
        <v>115.7</v>
      </c>
      <c r="U139" s="29">
        <v>118.1</v>
      </c>
      <c r="V139" s="29">
        <v>119.4</v>
      </c>
      <c r="W139" s="29">
        <v>1.7</v>
      </c>
      <c r="X139" s="29">
        <v>124.2</v>
      </c>
      <c r="Y139" s="29">
        <v>129.3</v>
      </c>
      <c r="Z139" s="29">
        <v>130.1</v>
      </c>
      <c r="AA139" s="29">
        <v>2.1</v>
      </c>
      <c r="AB139" s="29">
        <v>131.5</v>
      </c>
      <c r="AC139" s="29">
        <v>132.2</v>
      </c>
      <c r="AD139" s="29">
        <v>132.6</v>
      </c>
      <c r="AE139" s="29">
        <v>6.6</v>
      </c>
      <c r="AF139" s="29">
        <v>168.4</v>
      </c>
      <c r="AG139" s="29">
        <v>168</v>
      </c>
      <c r="AH139" s="29">
        <v>169.2</v>
      </c>
      <c r="AI139" s="29">
        <v>4.1</v>
      </c>
      <c r="AJ139" s="29">
        <v>131.6</v>
      </c>
      <c r="AK139" s="29">
        <v>132</v>
      </c>
      <c r="AL139" s="29">
        <v>133.2</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v>
      </c>
      <c r="N140" s="29">
        <v>137.1</v>
      </c>
      <c r="O140" s="29">
        <v>5.8</v>
      </c>
      <c r="P140" s="29">
        <v>163</v>
      </c>
      <c r="Q140" s="29">
        <v>134.9</v>
      </c>
      <c r="R140" s="29">
        <v>134.4</v>
      </c>
      <c r="S140" s="29">
        <v>3.7</v>
      </c>
      <c r="T140" s="29">
        <v>150.5</v>
      </c>
      <c r="U140" s="29">
        <v>120.7</v>
      </c>
      <c r="V140" s="29">
        <v>120</v>
      </c>
      <c r="W140" s="29">
        <v>4.1</v>
      </c>
      <c r="X140" s="29">
        <v>155.2</v>
      </c>
      <c r="Y140" s="29">
        <v>131.3</v>
      </c>
      <c r="Z140" s="29">
        <v>130.6</v>
      </c>
      <c r="AA140" s="29">
        <v>5.4</v>
      </c>
      <c r="AB140" s="29">
        <v>159.2</v>
      </c>
      <c r="AC140" s="29">
        <v>134.7</v>
      </c>
      <c r="AD140" s="29">
        <v>133.8</v>
      </c>
      <c r="AE140" s="29">
        <v>11.1</v>
      </c>
      <c r="AF140" s="29">
        <v>208</v>
      </c>
      <c r="AG140" s="29">
        <v>173.3</v>
      </c>
      <c r="AH140" s="29">
        <v>171.6</v>
      </c>
      <c r="AI140" s="29">
        <v>8.3</v>
      </c>
      <c r="AJ140" s="29">
        <v>163.6</v>
      </c>
      <c r="AK140" s="29">
        <v>139.5</v>
      </c>
      <c r="AL140" s="29">
        <v>134.2</v>
      </c>
      <c r="AM140" s="3">
        <v>6</v>
      </c>
    </row>
    <row r="141" spans="1:39" ht="12.75">
      <c r="A141" s="98" t="s">
        <v>181</v>
      </c>
      <c r="B141" s="14" t="s">
        <v>115</v>
      </c>
      <c r="C141" s="29">
        <v>2.3</v>
      </c>
      <c r="D141" s="29">
        <v>144.8</v>
      </c>
      <c r="E141" s="29">
        <v>130.8</v>
      </c>
      <c r="F141" s="29">
        <v>130.6</v>
      </c>
      <c r="G141" s="29">
        <v>0.1</v>
      </c>
      <c r="H141" s="29">
        <v>128.1</v>
      </c>
      <c r="I141" s="29">
        <v>119.3</v>
      </c>
      <c r="J141" s="29">
        <v>119.6</v>
      </c>
      <c r="K141" s="29">
        <v>-8.4</v>
      </c>
      <c r="L141" s="29">
        <v>146.9</v>
      </c>
      <c r="M141" s="29">
        <v>134.9</v>
      </c>
      <c r="N141" s="29">
        <v>137.9</v>
      </c>
      <c r="O141" s="29">
        <v>5.5</v>
      </c>
      <c r="P141" s="29">
        <v>142.9</v>
      </c>
      <c r="Q141" s="29">
        <v>135.3</v>
      </c>
      <c r="R141" s="29">
        <v>135.2</v>
      </c>
      <c r="S141" s="29">
        <v>4.4</v>
      </c>
      <c r="T141" s="29">
        <v>121.7</v>
      </c>
      <c r="U141" s="29">
        <v>120.8</v>
      </c>
      <c r="V141" s="29">
        <v>120.5</v>
      </c>
      <c r="W141" s="29">
        <v>2.4</v>
      </c>
      <c r="X141" s="29">
        <v>162.5</v>
      </c>
      <c r="Y141" s="29">
        <v>131.4</v>
      </c>
      <c r="Z141" s="29">
        <v>131.2</v>
      </c>
      <c r="AA141" s="29">
        <v>3.8</v>
      </c>
      <c r="AB141" s="29">
        <v>146.4</v>
      </c>
      <c r="AC141" s="29">
        <v>134.6</v>
      </c>
      <c r="AD141" s="29">
        <v>134.5</v>
      </c>
      <c r="AE141" s="29">
        <v>7.9</v>
      </c>
      <c r="AF141" s="29">
        <v>185.5</v>
      </c>
      <c r="AG141" s="29">
        <v>173.2</v>
      </c>
      <c r="AH141" s="29">
        <v>173.3</v>
      </c>
      <c r="AI141" s="29">
        <v>3.9</v>
      </c>
      <c r="AJ141" s="29">
        <v>146.7</v>
      </c>
      <c r="AK141" s="29">
        <v>135.8</v>
      </c>
      <c r="AL141" s="29">
        <v>135.3</v>
      </c>
      <c r="AM141" s="3">
        <v>7</v>
      </c>
    </row>
    <row r="142" spans="1:39" ht="12.75">
      <c r="A142" s="98" t="s">
        <v>181</v>
      </c>
      <c r="B142" s="14" t="s">
        <v>117</v>
      </c>
      <c r="C142" s="29">
        <v>5.3</v>
      </c>
      <c r="D142" s="29">
        <v>128</v>
      </c>
      <c r="E142" s="29">
        <v>131.2</v>
      </c>
      <c r="F142" s="29">
        <v>131.2</v>
      </c>
      <c r="G142" s="29">
        <v>4.2</v>
      </c>
      <c r="H142" s="29">
        <v>113.6</v>
      </c>
      <c r="I142" s="29">
        <v>118.1</v>
      </c>
      <c r="J142" s="29">
        <v>119.9</v>
      </c>
      <c r="K142" s="29">
        <v>7.8</v>
      </c>
      <c r="L142" s="29">
        <v>138.6</v>
      </c>
      <c r="M142" s="29">
        <v>135</v>
      </c>
      <c r="N142" s="29">
        <v>138.7</v>
      </c>
      <c r="O142" s="29">
        <v>4.6</v>
      </c>
      <c r="P142" s="29">
        <v>135.9</v>
      </c>
      <c r="Q142" s="29">
        <v>135.8</v>
      </c>
      <c r="R142" s="29">
        <v>135.7</v>
      </c>
      <c r="S142" s="29">
        <v>4.8</v>
      </c>
      <c r="T142" s="29">
        <v>108.6</v>
      </c>
      <c r="U142" s="29">
        <v>120.8</v>
      </c>
      <c r="V142" s="29">
        <v>120.9</v>
      </c>
      <c r="W142" s="29">
        <v>5.4</v>
      </c>
      <c r="X142" s="29">
        <v>128.2</v>
      </c>
      <c r="Y142" s="29">
        <v>132.7</v>
      </c>
      <c r="Z142" s="29">
        <v>131.6</v>
      </c>
      <c r="AA142" s="29">
        <v>3.9</v>
      </c>
      <c r="AB142" s="29">
        <v>125.9</v>
      </c>
      <c r="AC142" s="29">
        <v>134.5</v>
      </c>
      <c r="AD142" s="29">
        <v>135.1</v>
      </c>
      <c r="AE142" s="29">
        <v>9.1</v>
      </c>
      <c r="AF142" s="29">
        <v>185.6</v>
      </c>
      <c r="AG142" s="29">
        <v>174.7</v>
      </c>
      <c r="AH142" s="29">
        <v>174.5</v>
      </c>
      <c r="AI142" s="29">
        <v>6</v>
      </c>
      <c r="AJ142" s="29">
        <v>136.6</v>
      </c>
      <c r="AK142" s="29">
        <v>136.4</v>
      </c>
      <c r="AL142" s="29">
        <v>136.3</v>
      </c>
      <c r="AM142" s="3">
        <v>8</v>
      </c>
    </row>
    <row r="143" spans="1:39" ht="12.75">
      <c r="A143" s="98" t="s">
        <v>181</v>
      </c>
      <c r="B143" s="14" t="s">
        <v>119</v>
      </c>
      <c r="C143" s="29">
        <v>3</v>
      </c>
      <c r="D143" s="29">
        <v>128.9</v>
      </c>
      <c r="E143" s="29">
        <v>131.8</v>
      </c>
      <c r="F143" s="29">
        <v>131.8</v>
      </c>
      <c r="G143" s="29">
        <v>-0.9</v>
      </c>
      <c r="H143" s="29">
        <v>124.4</v>
      </c>
      <c r="I143" s="29">
        <v>121.2</v>
      </c>
      <c r="J143" s="29">
        <v>120.4</v>
      </c>
      <c r="K143" s="29">
        <v>5.5</v>
      </c>
      <c r="L143" s="29">
        <v>153.8</v>
      </c>
      <c r="M143" s="29">
        <v>143.4</v>
      </c>
      <c r="N143" s="29">
        <v>139.9</v>
      </c>
      <c r="O143" s="29">
        <v>4.8</v>
      </c>
      <c r="P143" s="29">
        <v>129.7</v>
      </c>
      <c r="Q143" s="29">
        <v>136.2</v>
      </c>
      <c r="R143" s="29">
        <v>136.2</v>
      </c>
      <c r="S143" s="29">
        <v>5.1</v>
      </c>
      <c r="T143" s="29">
        <v>111.1</v>
      </c>
      <c r="U143" s="29">
        <v>121.2</v>
      </c>
      <c r="V143" s="29">
        <v>121.4</v>
      </c>
      <c r="W143" s="29">
        <v>2.1</v>
      </c>
      <c r="X143" s="29">
        <v>123.5</v>
      </c>
      <c r="Y143" s="29">
        <v>132</v>
      </c>
      <c r="Z143" s="29">
        <v>132</v>
      </c>
      <c r="AA143" s="29">
        <v>4.8</v>
      </c>
      <c r="AB143" s="29">
        <v>131.3</v>
      </c>
      <c r="AC143" s="29">
        <v>136.3</v>
      </c>
      <c r="AD143" s="29">
        <v>136</v>
      </c>
      <c r="AE143" s="29">
        <v>8.3</v>
      </c>
      <c r="AF143" s="29">
        <v>166.1</v>
      </c>
      <c r="AG143" s="29">
        <v>175.3</v>
      </c>
      <c r="AH143" s="29">
        <v>175.4</v>
      </c>
      <c r="AI143" s="29">
        <v>5.4</v>
      </c>
      <c r="AJ143" s="29">
        <v>133.4</v>
      </c>
      <c r="AK143" s="29">
        <v>137.8</v>
      </c>
      <c r="AL143" s="29">
        <v>137.3</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141.2</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176.6</v>
      </c>
      <c r="AH144" s="29">
        <v>176.2</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120.8</v>
      </c>
      <c r="J145" s="29">
        <v>121.2</v>
      </c>
      <c r="K145" s="29">
        <v>9.2</v>
      </c>
      <c r="L145" s="29">
        <v>140</v>
      </c>
      <c r="M145" s="29">
        <v>140.6</v>
      </c>
      <c r="N145" s="29">
        <v>142.6</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136.8</v>
      </c>
      <c r="AD145" s="29">
        <v>136.9</v>
      </c>
      <c r="AE145" s="29">
        <v>8.8</v>
      </c>
      <c r="AF145" s="29">
        <v>168.9</v>
      </c>
      <c r="AG145" s="29">
        <v>176.1</v>
      </c>
      <c r="AH145" s="29">
        <v>177</v>
      </c>
      <c r="AI145" s="29">
        <v>7</v>
      </c>
      <c r="AJ145" s="29">
        <v>132.2</v>
      </c>
      <c r="AK145" s="29">
        <v>138.3</v>
      </c>
      <c r="AL145" s="29">
        <v>138.9</v>
      </c>
      <c r="AM145" s="3">
        <v>11</v>
      </c>
    </row>
    <row r="146" spans="1:39" ht="12.75">
      <c r="A146" s="98" t="s">
        <v>181</v>
      </c>
      <c r="B146" s="14" t="s">
        <v>123</v>
      </c>
      <c r="C146" s="29">
        <v>4.7</v>
      </c>
      <c r="D146" s="29">
        <v>136.4</v>
      </c>
      <c r="E146" s="29">
        <v>133</v>
      </c>
      <c r="F146" s="29">
        <v>133.2</v>
      </c>
      <c r="G146" s="29">
        <v>2.9</v>
      </c>
      <c r="H146" s="29">
        <v>124.1</v>
      </c>
      <c r="I146" s="29">
        <v>121.7</v>
      </c>
      <c r="J146" s="29">
        <v>121.6</v>
      </c>
      <c r="K146" s="29">
        <v>8.1</v>
      </c>
      <c r="L146" s="29">
        <v>161</v>
      </c>
      <c r="M146" s="29">
        <v>146</v>
      </c>
      <c r="N146" s="29">
        <v>144.1</v>
      </c>
      <c r="O146" s="29">
        <v>4.9</v>
      </c>
      <c r="P146" s="29">
        <v>141.5</v>
      </c>
      <c r="Q146" s="29">
        <v>137.8</v>
      </c>
      <c r="R146" s="29">
        <v>137.9</v>
      </c>
      <c r="S146" s="29">
        <v>0.2</v>
      </c>
      <c r="T146" s="29">
        <v>115.7</v>
      </c>
      <c r="U146" s="29">
        <v>121.8</v>
      </c>
      <c r="V146" s="29">
        <v>122.9</v>
      </c>
      <c r="W146" s="29">
        <v>3.5</v>
      </c>
      <c r="X146" s="29">
        <v>132.5</v>
      </c>
      <c r="Y146" s="29">
        <v>130.3</v>
      </c>
      <c r="Z146" s="29">
        <v>132.5</v>
      </c>
      <c r="AA146" s="29">
        <v>4.8</v>
      </c>
      <c r="AB146" s="29">
        <v>146.3</v>
      </c>
      <c r="AC146" s="29">
        <v>136.8</v>
      </c>
      <c r="AD146" s="29">
        <v>137.2</v>
      </c>
      <c r="AE146" s="29">
        <v>9</v>
      </c>
      <c r="AF146" s="29">
        <v>181.2</v>
      </c>
      <c r="AG146" s="29">
        <v>178.4</v>
      </c>
      <c r="AH146" s="29">
        <v>178.1</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121.6</v>
      </c>
      <c r="J147" s="34">
        <v>122</v>
      </c>
      <c r="K147" s="34">
        <v>10.7</v>
      </c>
      <c r="L147" s="34">
        <v>119.4</v>
      </c>
      <c r="M147" s="34">
        <v>144</v>
      </c>
      <c r="N147" s="34">
        <v>145.7</v>
      </c>
      <c r="O147" s="34">
        <v>6.6</v>
      </c>
      <c r="P147" s="34">
        <v>131.6</v>
      </c>
      <c r="Q147" s="34">
        <v>138.9</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179.3</v>
      </c>
      <c r="AH147" s="34">
        <v>179.5</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123.2</v>
      </c>
      <c r="J148" s="29">
        <v>122.5</v>
      </c>
      <c r="K148" s="29">
        <v>12.5</v>
      </c>
      <c r="L148" s="29">
        <v>125.9</v>
      </c>
      <c r="M148" s="29">
        <v>148.2</v>
      </c>
      <c r="N148" s="29">
        <v>147.3</v>
      </c>
      <c r="O148" s="29">
        <v>6.4</v>
      </c>
      <c r="P148" s="29">
        <v>133.9</v>
      </c>
      <c r="Q148" s="29">
        <v>139.7</v>
      </c>
      <c r="R148" s="29">
        <v>139.7</v>
      </c>
      <c r="S148" s="29">
        <v>0.3</v>
      </c>
      <c r="T148" s="29">
        <v>122.7</v>
      </c>
      <c r="U148" s="29">
        <v>124.3</v>
      </c>
      <c r="V148" s="29">
        <v>124.3</v>
      </c>
      <c r="W148" s="29">
        <v>2.9</v>
      </c>
      <c r="X148" s="29">
        <v>126.5</v>
      </c>
      <c r="Y148" s="29">
        <v>133.2</v>
      </c>
      <c r="Z148" s="29">
        <v>133.3</v>
      </c>
      <c r="AA148" s="29">
        <v>6.4</v>
      </c>
      <c r="AB148" s="29">
        <v>130.9</v>
      </c>
      <c r="AC148" s="29">
        <v>139</v>
      </c>
      <c r="AD148" s="29">
        <v>138.8</v>
      </c>
      <c r="AE148" s="29">
        <v>9.8</v>
      </c>
      <c r="AF148" s="29">
        <v>171.3</v>
      </c>
      <c r="AG148" s="29">
        <v>181.4</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150</v>
      </c>
      <c r="N149" s="29">
        <v>148.6</v>
      </c>
      <c r="O149" s="29">
        <v>7.8</v>
      </c>
      <c r="P149" s="29">
        <v>141.2</v>
      </c>
      <c r="Q149" s="29">
        <v>140.9</v>
      </c>
      <c r="R149" s="29">
        <v>140.4</v>
      </c>
      <c r="S149" s="29">
        <v>12.5</v>
      </c>
      <c r="T149" s="29">
        <v>142.6</v>
      </c>
      <c r="U149" s="29">
        <v>126.1</v>
      </c>
      <c r="V149" s="29">
        <v>125.2</v>
      </c>
      <c r="W149" s="29">
        <v>4.7</v>
      </c>
      <c r="X149" s="29">
        <v>129.1</v>
      </c>
      <c r="Y149" s="29">
        <v>134.3</v>
      </c>
      <c r="Z149" s="29">
        <v>133.8</v>
      </c>
      <c r="AA149" s="29">
        <v>7.2</v>
      </c>
      <c r="AB149" s="29">
        <v>136.9</v>
      </c>
      <c r="AC149" s="29">
        <v>139.9</v>
      </c>
      <c r="AD149" s="29">
        <v>139.5</v>
      </c>
      <c r="AE149" s="29">
        <v>8.8</v>
      </c>
      <c r="AF149" s="29">
        <v>172.6</v>
      </c>
      <c r="AG149" s="29">
        <v>180.8</v>
      </c>
      <c r="AH149" s="29">
        <v>181.5</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123.4</v>
      </c>
      <c r="J150" s="29">
        <v>123.4</v>
      </c>
      <c r="K150" s="29">
        <v>12.6</v>
      </c>
      <c r="L150" s="29">
        <v>130.7</v>
      </c>
      <c r="M150" s="29">
        <v>149.5</v>
      </c>
      <c r="N150" s="29">
        <v>149.6</v>
      </c>
      <c r="O150" s="29">
        <v>6.9</v>
      </c>
      <c r="P150" s="29">
        <v>136.6</v>
      </c>
      <c r="Q150" s="29">
        <v>140.9</v>
      </c>
      <c r="R150" s="29">
        <v>140.9</v>
      </c>
      <c r="S150" s="29">
        <v>5.3</v>
      </c>
      <c r="T150" s="29">
        <v>137.4</v>
      </c>
      <c r="U150" s="29">
        <v>125.7</v>
      </c>
      <c r="V150" s="29">
        <v>126</v>
      </c>
      <c r="W150" s="29">
        <v>4</v>
      </c>
      <c r="X150" s="29">
        <v>128.3</v>
      </c>
      <c r="Y150" s="29">
        <v>133.9</v>
      </c>
      <c r="Z150" s="29">
        <v>134.2</v>
      </c>
      <c r="AA150" s="29">
        <v>6.7</v>
      </c>
      <c r="AB150" s="29">
        <v>136</v>
      </c>
      <c r="AC150" s="29">
        <v>140</v>
      </c>
      <c r="AD150" s="29">
        <v>139.9</v>
      </c>
      <c r="AE150" s="29">
        <v>9.9</v>
      </c>
      <c r="AF150" s="29">
        <v>178.4</v>
      </c>
      <c r="AG150" s="29">
        <v>182.4</v>
      </c>
      <c r="AH150" s="29">
        <v>182.8</v>
      </c>
      <c r="AI150" s="29">
        <v>7.9</v>
      </c>
      <c r="AJ150" s="29">
        <v>138.5</v>
      </c>
      <c r="AK150" s="29">
        <v>142.6</v>
      </c>
      <c r="AL150" s="29">
        <v>142.7</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149.6</v>
      </c>
      <c r="N151" s="29">
        <v>150.6</v>
      </c>
      <c r="O151" s="29">
        <v>6.3</v>
      </c>
      <c r="P151" s="29">
        <v>144.1</v>
      </c>
      <c r="Q151" s="29">
        <v>141.1</v>
      </c>
      <c r="R151" s="29">
        <v>141.2</v>
      </c>
      <c r="S151" s="29">
        <v>5</v>
      </c>
      <c r="T151" s="29">
        <v>121.5</v>
      </c>
      <c r="U151" s="29">
        <v>123.6</v>
      </c>
      <c r="V151" s="29">
        <v>126.9</v>
      </c>
      <c r="W151" s="29">
        <v>3.8</v>
      </c>
      <c r="X151" s="29">
        <v>128.8</v>
      </c>
      <c r="Y151" s="29">
        <v>134.9</v>
      </c>
      <c r="Z151" s="29">
        <v>134.6</v>
      </c>
      <c r="AA151" s="29">
        <v>5.9</v>
      </c>
      <c r="AB151" s="29">
        <v>139.2</v>
      </c>
      <c r="AC151" s="29">
        <v>139.9</v>
      </c>
      <c r="AD151" s="29">
        <v>140.1</v>
      </c>
      <c r="AE151" s="29">
        <v>9.6</v>
      </c>
      <c r="AF151" s="29">
        <v>184.6</v>
      </c>
      <c r="AG151" s="29">
        <v>184.9</v>
      </c>
      <c r="AH151" s="29">
        <v>184.3</v>
      </c>
      <c r="AI151" s="29">
        <v>8.3</v>
      </c>
      <c r="AJ151" s="29">
        <v>142.6</v>
      </c>
      <c r="AK151" s="29">
        <v>143.3</v>
      </c>
      <c r="AL151" s="29">
        <v>143.7</v>
      </c>
      <c r="AM151" s="3">
        <v>5</v>
      </c>
    </row>
    <row r="152" spans="1:39" ht="12.75">
      <c r="A152" s="98" t="s">
        <v>182</v>
      </c>
      <c r="B152" s="65" t="s">
        <v>113</v>
      </c>
      <c r="C152" s="58">
        <v>4.1</v>
      </c>
      <c r="D152" s="29">
        <v>165</v>
      </c>
      <c r="E152" s="29">
        <v>137.1</v>
      </c>
      <c r="F152" s="29">
        <v>136.9</v>
      </c>
      <c r="G152" s="29">
        <v>2.3</v>
      </c>
      <c r="H152" s="29">
        <v>151.9</v>
      </c>
      <c r="I152" s="29">
        <v>123.1</v>
      </c>
      <c r="J152" s="29">
        <v>124.6</v>
      </c>
      <c r="K152" s="29">
        <v>9.5</v>
      </c>
      <c r="L152" s="29">
        <v>196.5</v>
      </c>
      <c r="M152" s="29">
        <v>151.8</v>
      </c>
      <c r="N152" s="29">
        <v>151.7</v>
      </c>
      <c r="O152" s="29">
        <v>3.9</v>
      </c>
      <c r="P152" s="29">
        <v>169.4</v>
      </c>
      <c r="Q152" s="29">
        <v>141.5</v>
      </c>
      <c r="R152" s="29">
        <v>141.8</v>
      </c>
      <c r="S152" s="29">
        <v>6.5</v>
      </c>
      <c r="T152" s="29">
        <v>160.3</v>
      </c>
      <c r="U152" s="29">
        <v>129.6</v>
      </c>
      <c r="V152" s="29">
        <v>128.1</v>
      </c>
      <c r="W152" s="29">
        <v>2.4</v>
      </c>
      <c r="X152" s="29">
        <v>158.9</v>
      </c>
      <c r="Y152" s="29">
        <v>134.2</v>
      </c>
      <c r="Z152" s="29">
        <v>135.1</v>
      </c>
      <c r="AA152" s="29">
        <v>4.2</v>
      </c>
      <c r="AB152" s="29">
        <v>166</v>
      </c>
      <c r="AC152" s="29">
        <v>140.5</v>
      </c>
      <c r="AD152" s="29">
        <v>140.5</v>
      </c>
      <c r="AE152" s="29">
        <v>7.6</v>
      </c>
      <c r="AF152" s="29">
        <v>223.7</v>
      </c>
      <c r="AG152" s="29">
        <v>185.8</v>
      </c>
      <c r="AH152" s="29">
        <v>185.5</v>
      </c>
      <c r="AI152" s="29">
        <v>5.1</v>
      </c>
      <c r="AJ152" s="29">
        <v>172.1</v>
      </c>
      <c r="AK152" s="29">
        <v>144.8</v>
      </c>
      <c r="AL152" s="29">
        <v>144.8</v>
      </c>
      <c r="AM152" s="3">
        <v>6</v>
      </c>
    </row>
    <row r="153" spans="1:39" ht="12.75">
      <c r="A153" s="98" t="s">
        <v>182</v>
      </c>
      <c r="B153" s="14" t="s">
        <v>115</v>
      </c>
      <c r="C153" s="58">
        <v>4.4</v>
      </c>
      <c r="D153" s="29">
        <v>151.2</v>
      </c>
      <c r="E153" s="29">
        <v>137.8</v>
      </c>
      <c r="F153" s="29">
        <v>137.8</v>
      </c>
      <c r="G153" s="29">
        <v>3.4</v>
      </c>
      <c r="H153" s="29">
        <v>132.5</v>
      </c>
      <c r="I153" s="29">
        <v>125.6</v>
      </c>
      <c r="J153" s="29">
        <v>125.3</v>
      </c>
      <c r="K153" s="29">
        <v>9.7</v>
      </c>
      <c r="L153" s="29">
        <v>161.2</v>
      </c>
      <c r="M153" s="29">
        <v>151.9</v>
      </c>
      <c r="N153" s="29">
        <v>153.2</v>
      </c>
      <c r="O153" s="29">
        <v>4.9</v>
      </c>
      <c r="P153" s="29">
        <v>149.9</v>
      </c>
      <c r="Q153" s="29">
        <v>142.6</v>
      </c>
      <c r="R153" s="29">
        <v>142.6</v>
      </c>
      <c r="S153" s="29">
        <v>6.5</v>
      </c>
      <c r="T153" s="29">
        <v>129.5</v>
      </c>
      <c r="U153" s="29">
        <v>130.6</v>
      </c>
      <c r="V153" s="29">
        <v>129.3</v>
      </c>
      <c r="W153" s="29">
        <v>1.7</v>
      </c>
      <c r="X153" s="29">
        <v>165.4</v>
      </c>
      <c r="Y153" s="29">
        <v>135.7</v>
      </c>
      <c r="Z153" s="29">
        <v>135.7</v>
      </c>
      <c r="AA153" s="29">
        <v>4.4</v>
      </c>
      <c r="AB153" s="29">
        <v>152.9</v>
      </c>
      <c r="AC153" s="29">
        <v>140.7</v>
      </c>
      <c r="AD153" s="29">
        <v>140.9</v>
      </c>
      <c r="AE153" s="29">
        <v>6.7</v>
      </c>
      <c r="AF153" s="29">
        <v>197.9</v>
      </c>
      <c r="AG153" s="29">
        <v>186.2</v>
      </c>
      <c r="AH153" s="29">
        <v>186.4</v>
      </c>
      <c r="AI153" s="29">
        <v>6.6</v>
      </c>
      <c r="AJ153" s="29">
        <v>156.4</v>
      </c>
      <c r="AK153" s="29">
        <v>145.8</v>
      </c>
      <c r="AL153" s="29">
        <v>145.9</v>
      </c>
      <c r="AM153" s="3">
        <v>7</v>
      </c>
    </row>
    <row r="154" spans="1:39" ht="12.75">
      <c r="A154" s="98" t="s">
        <v>182</v>
      </c>
      <c r="B154" s="14" t="s">
        <v>117</v>
      </c>
      <c r="C154" s="58">
        <v>8</v>
      </c>
      <c r="D154" s="29">
        <v>138.2</v>
      </c>
      <c r="E154" s="29">
        <v>138.6</v>
      </c>
      <c r="F154" s="29">
        <v>138.6</v>
      </c>
      <c r="G154" s="29">
        <v>13.1</v>
      </c>
      <c r="H154" s="29">
        <v>128.5</v>
      </c>
      <c r="I154" s="29">
        <v>127.7</v>
      </c>
      <c r="J154" s="29">
        <v>125.9</v>
      </c>
      <c r="K154" s="29">
        <v>18.6</v>
      </c>
      <c r="L154" s="29">
        <v>164.3</v>
      </c>
      <c r="M154" s="29">
        <v>156.7</v>
      </c>
      <c r="N154" s="29">
        <v>154.8</v>
      </c>
      <c r="O154" s="29">
        <v>6.7</v>
      </c>
      <c r="P154" s="29">
        <v>145</v>
      </c>
      <c r="Q154" s="29">
        <v>143.6</v>
      </c>
      <c r="R154" s="29">
        <v>143.7</v>
      </c>
      <c r="S154" s="29">
        <v>7.7</v>
      </c>
      <c r="T154" s="29">
        <v>117</v>
      </c>
      <c r="U154" s="29">
        <v>130.3</v>
      </c>
      <c r="V154" s="29">
        <v>130.4</v>
      </c>
      <c r="W154" s="29">
        <v>1.3</v>
      </c>
      <c r="X154" s="29">
        <v>129.9</v>
      </c>
      <c r="Y154" s="29">
        <v>135.8</v>
      </c>
      <c r="Z154" s="29">
        <v>136.3</v>
      </c>
      <c r="AA154" s="29">
        <v>5.2</v>
      </c>
      <c r="AB154" s="29">
        <v>132.5</v>
      </c>
      <c r="AC154" s="29">
        <v>141.7</v>
      </c>
      <c r="AD154" s="29">
        <v>141.4</v>
      </c>
      <c r="AE154" s="29">
        <v>5.8</v>
      </c>
      <c r="AF154" s="29">
        <v>196.4</v>
      </c>
      <c r="AG154" s="29">
        <v>186.9</v>
      </c>
      <c r="AH154" s="29">
        <v>187.7</v>
      </c>
      <c r="AI154" s="29">
        <v>7.6</v>
      </c>
      <c r="AJ154" s="29">
        <v>146.9</v>
      </c>
      <c r="AK154" s="29">
        <v>146.8</v>
      </c>
      <c r="AL154" s="29">
        <v>147</v>
      </c>
      <c r="AM154" s="3">
        <v>8</v>
      </c>
    </row>
    <row r="155" spans="1:39" ht="12.75">
      <c r="A155" s="98" t="s">
        <v>182</v>
      </c>
      <c r="B155" s="14" t="s">
        <v>119</v>
      </c>
      <c r="C155" s="58">
        <v>2.6</v>
      </c>
      <c r="D155" s="29">
        <v>132.2</v>
      </c>
      <c r="E155" s="29">
        <v>138.9</v>
      </c>
      <c r="F155" s="29">
        <v>139.5</v>
      </c>
      <c r="G155" s="29">
        <v>-0.1</v>
      </c>
      <c r="H155" s="29">
        <v>124.2</v>
      </c>
      <c r="I155" s="29">
        <v>126</v>
      </c>
      <c r="J155" s="29">
        <v>126.5</v>
      </c>
      <c r="K155" s="29">
        <v>0.8</v>
      </c>
      <c r="L155" s="29">
        <v>155</v>
      </c>
      <c r="M155" s="29">
        <v>154.9</v>
      </c>
      <c r="N155" s="29">
        <v>156.6</v>
      </c>
      <c r="O155" s="29">
        <v>4.6</v>
      </c>
      <c r="P155" s="29">
        <v>135.7</v>
      </c>
      <c r="Q155" s="29">
        <v>144.7</v>
      </c>
      <c r="R155" s="29">
        <v>144.8</v>
      </c>
      <c r="S155" s="29">
        <v>7.1</v>
      </c>
      <c r="T155" s="29">
        <v>119</v>
      </c>
      <c r="U155" s="29">
        <v>131.4</v>
      </c>
      <c r="V155" s="29">
        <v>131.4</v>
      </c>
      <c r="W155" s="29">
        <v>1.1</v>
      </c>
      <c r="X155" s="29">
        <v>124.9</v>
      </c>
      <c r="Y155" s="29">
        <v>136.3</v>
      </c>
      <c r="Z155" s="29">
        <v>137</v>
      </c>
      <c r="AA155" s="29">
        <v>2.3</v>
      </c>
      <c r="AB155" s="29">
        <v>134.3</v>
      </c>
      <c r="AC155" s="29">
        <v>141.4</v>
      </c>
      <c r="AD155" s="29">
        <v>141.8</v>
      </c>
      <c r="AE155" s="29">
        <v>6.7</v>
      </c>
      <c r="AF155" s="29">
        <v>177.3</v>
      </c>
      <c r="AG155" s="29">
        <v>189.5</v>
      </c>
      <c r="AH155" s="29">
        <v>189.8</v>
      </c>
      <c r="AI155" s="29">
        <v>5.2</v>
      </c>
      <c r="AJ155" s="29">
        <v>140.4</v>
      </c>
      <c r="AK155" s="29">
        <v>147.7</v>
      </c>
      <c r="AL155" s="29">
        <v>148.3</v>
      </c>
      <c r="AM155" s="3">
        <v>9</v>
      </c>
    </row>
    <row r="156" spans="1:39" ht="12.75">
      <c r="A156" s="98" t="s">
        <v>182</v>
      </c>
      <c r="B156" s="65" t="s">
        <v>121</v>
      </c>
      <c r="C156" s="58">
        <v>6</v>
      </c>
      <c r="D156" s="29">
        <v>131.5</v>
      </c>
      <c r="E156" s="29">
        <v>140.6</v>
      </c>
      <c r="F156" s="29">
        <v>140.8</v>
      </c>
      <c r="G156" s="29">
        <v>4.8</v>
      </c>
      <c r="H156" s="29">
        <v>115.8</v>
      </c>
      <c r="I156" s="29">
        <v>126.3</v>
      </c>
      <c r="J156" s="29">
        <v>127</v>
      </c>
      <c r="K156" s="29">
        <v>12</v>
      </c>
      <c r="L156" s="29">
        <v>159.4</v>
      </c>
      <c r="M156" s="29">
        <v>157.3</v>
      </c>
      <c r="N156" s="29">
        <v>158.6</v>
      </c>
      <c r="O156" s="29">
        <v>6.6</v>
      </c>
      <c r="P156" s="29">
        <v>135.4</v>
      </c>
      <c r="Q156" s="29">
        <v>146.1</v>
      </c>
      <c r="R156" s="29">
        <v>146.1</v>
      </c>
      <c r="S156" s="29">
        <v>9.3</v>
      </c>
      <c r="T156" s="29">
        <v>123.3</v>
      </c>
      <c r="U156" s="29">
        <v>132.4</v>
      </c>
      <c r="V156" s="29">
        <v>132.4</v>
      </c>
      <c r="W156" s="29">
        <v>1.9</v>
      </c>
      <c r="X156" s="29">
        <v>128.3</v>
      </c>
      <c r="Y156" s="29">
        <v>136.9</v>
      </c>
      <c r="Z156" s="29">
        <v>137.9</v>
      </c>
      <c r="AA156" s="29">
        <v>3.2</v>
      </c>
      <c r="AB156" s="29">
        <v>138.8</v>
      </c>
      <c r="AC156" s="29">
        <v>142.1</v>
      </c>
      <c r="AD156" s="29">
        <v>142.7</v>
      </c>
      <c r="AE156" s="29">
        <v>9.1</v>
      </c>
      <c r="AF156" s="29">
        <v>179.9</v>
      </c>
      <c r="AG156" s="29">
        <v>192.1</v>
      </c>
      <c r="AH156" s="29">
        <v>192.4</v>
      </c>
      <c r="AI156" s="29">
        <v>8.7</v>
      </c>
      <c r="AJ156" s="29">
        <v>141.9</v>
      </c>
      <c r="AK156" s="29">
        <v>149.2</v>
      </c>
      <c r="AL156" s="29">
        <v>149.7</v>
      </c>
      <c r="AM156" s="3">
        <v>10</v>
      </c>
    </row>
    <row r="157" spans="1:39" ht="12.75">
      <c r="A157" s="98" t="s">
        <v>182</v>
      </c>
      <c r="B157" s="14" t="s">
        <v>122</v>
      </c>
      <c r="C157" s="29">
        <v>9.2</v>
      </c>
      <c r="D157" s="29">
        <v>136.2</v>
      </c>
      <c r="E157" s="29">
        <v>142.3</v>
      </c>
      <c r="F157" s="29">
        <v>142.1</v>
      </c>
      <c r="G157" s="29">
        <v>8.3</v>
      </c>
      <c r="H157" s="29">
        <v>119.5</v>
      </c>
      <c r="I157" s="29">
        <v>128.1</v>
      </c>
      <c r="J157" s="29">
        <v>127.6</v>
      </c>
      <c r="K157" s="29">
        <v>23.8</v>
      </c>
      <c r="L157" s="29">
        <v>173.4</v>
      </c>
      <c r="M157" s="29">
        <v>164.3</v>
      </c>
      <c r="N157" s="29">
        <v>160.6</v>
      </c>
      <c r="O157" s="29">
        <v>9.5</v>
      </c>
      <c r="P157" s="29">
        <v>141.9</v>
      </c>
      <c r="Q157" s="29">
        <v>147.8</v>
      </c>
      <c r="R157" s="29">
        <v>147.5</v>
      </c>
      <c r="S157" s="29">
        <v>8.8</v>
      </c>
      <c r="T157" s="29">
        <v>120.6</v>
      </c>
      <c r="U157" s="29">
        <v>133.4</v>
      </c>
      <c r="V157" s="29">
        <v>133.4</v>
      </c>
      <c r="W157" s="29">
        <v>4.7</v>
      </c>
      <c r="X157" s="29">
        <v>132.3</v>
      </c>
      <c r="Y157" s="29">
        <v>138.7</v>
      </c>
      <c r="Z157" s="29">
        <v>139</v>
      </c>
      <c r="AA157" s="29">
        <v>5.6</v>
      </c>
      <c r="AB157" s="29">
        <v>143.1</v>
      </c>
      <c r="AC157" s="29">
        <v>144.2</v>
      </c>
      <c r="AD157" s="29">
        <v>144</v>
      </c>
      <c r="AE157" s="29">
        <v>12.1</v>
      </c>
      <c r="AF157" s="29">
        <v>189.4</v>
      </c>
      <c r="AG157" s="29">
        <v>196.1</v>
      </c>
      <c r="AH157" s="29">
        <v>194.9</v>
      </c>
      <c r="AI157" s="29">
        <v>11.2</v>
      </c>
      <c r="AJ157" s="29">
        <v>147</v>
      </c>
      <c r="AK157" s="29">
        <v>152.6</v>
      </c>
      <c r="AL157" s="29">
        <v>151.1</v>
      </c>
      <c r="AM157" s="3">
        <v>11</v>
      </c>
    </row>
    <row r="158" spans="1:39" ht="12.75">
      <c r="A158" s="98" t="s">
        <v>182</v>
      </c>
      <c r="B158" s="65" t="s">
        <v>123</v>
      </c>
      <c r="C158" s="29">
        <v>7.4</v>
      </c>
      <c r="D158" s="29">
        <v>146.5</v>
      </c>
      <c r="E158" s="29">
        <v>143.8</v>
      </c>
      <c r="F158" s="29">
        <v>143.4</v>
      </c>
      <c r="G158" s="29">
        <v>1.6</v>
      </c>
      <c r="H158" s="29">
        <v>126.1</v>
      </c>
      <c r="I158" s="29">
        <v>128.1</v>
      </c>
      <c r="J158" s="29">
        <v>128.1</v>
      </c>
      <c r="K158" s="29">
        <v>3.1</v>
      </c>
      <c r="L158" s="29">
        <v>165.9</v>
      </c>
      <c r="M158" s="29">
        <v>160.9</v>
      </c>
      <c r="N158" s="29">
        <v>162.5</v>
      </c>
      <c r="O158" s="29">
        <v>6.6</v>
      </c>
      <c r="P158" s="29">
        <v>150.9</v>
      </c>
      <c r="Q158" s="29">
        <v>148.5</v>
      </c>
      <c r="R158" s="29">
        <v>148.7</v>
      </c>
      <c r="S158" s="29">
        <v>9.2</v>
      </c>
      <c r="T158" s="29">
        <v>126.3</v>
      </c>
      <c r="U158" s="29">
        <v>134.4</v>
      </c>
      <c r="V158" s="29">
        <v>134.4</v>
      </c>
      <c r="W158" s="29">
        <v>13.5</v>
      </c>
      <c r="X158" s="29">
        <v>150.4</v>
      </c>
      <c r="Y158" s="29">
        <v>142.8</v>
      </c>
      <c r="Z158" s="29">
        <v>140</v>
      </c>
      <c r="AA158" s="29">
        <v>6.5</v>
      </c>
      <c r="AB158" s="29">
        <v>155.8</v>
      </c>
      <c r="AC158" s="29">
        <v>145.8</v>
      </c>
      <c r="AD158" s="29">
        <v>145.4</v>
      </c>
      <c r="AE158" s="29">
        <v>10.1</v>
      </c>
      <c r="AF158" s="29">
        <v>199.5</v>
      </c>
      <c r="AG158" s="29">
        <v>196.7</v>
      </c>
      <c r="AH158" s="29">
        <v>197</v>
      </c>
      <c r="AI158" s="29">
        <v>7.6</v>
      </c>
      <c r="AJ158" s="29">
        <v>155.3</v>
      </c>
      <c r="AK158" s="29">
        <v>152.3</v>
      </c>
      <c r="AL158" s="29">
        <v>152.3</v>
      </c>
      <c r="AM158" s="3">
        <v>12</v>
      </c>
    </row>
    <row r="159" spans="1:39" ht="12.75">
      <c r="A159" s="35" t="s">
        <v>184</v>
      </c>
      <c r="B159" s="33" t="s">
        <v>97</v>
      </c>
      <c r="C159" s="34">
        <v>7.8</v>
      </c>
      <c r="D159" s="34">
        <v>133.2</v>
      </c>
      <c r="E159" s="34">
        <v>144.6</v>
      </c>
      <c r="F159" s="34">
        <v>144.5</v>
      </c>
      <c r="G159" s="34">
        <v>6.4</v>
      </c>
      <c r="H159" s="34">
        <v>116.9</v>
      </c>
      <c r="I159" s="34">
        <v>128.3</v>
      </c>
      <c r="J159" s="34">
        <v>128.7</v>
      </c>
      <c r="K159" s="34">
        <v>12.2</v>
      </c>
      <c r="L159" s="34">
        <v>133.9</v>
      </c>
      <c r="M159" s="34">
        <v>163.3</v>
      </c>
      <c r="N159" s="34">
        <v>164.2</v>
      </c>
      <c r="O159" s="34">
        <v>8.3</v>
      </c>
      <c r="P159" s="34">
        <v>142.5</v>
      </c>
      <c r="Q159" s="34">
        <v>149.9</v>
      </c>
      <c r="R159" s="34">
        <v>149.8</v>
      </c>
      <c r="S159" s="34">
        <v>13.2</v>
      </c>
      <c r="T159" s="34">
        <v>129.7</v>
      </c>
      <c r="U159" s="34">
        <v>136</v>
      </c>
      <c r="V159" s="34">
        <v>135.4</v>
      </c>
      <c r="W159" s="34">
        <v>5.5</v>
      </c>
      <c r="X159" s="34">
        <v>133.9</v>
      </c>
      <c r="Y159" s="34">
        <v>140.5</v>
      </c>
      <c r="Z159" s="34">
        <v>140.7</v>
      </c>
      <c r="AA159" s="34">
        <v>7.4</v>
      </c>
      <c r="AB159" s="34">
        <v>134.1</v>
      </c>
      <c r="AC159" s="34">
        <v>146.7</v>
      </c>
      <c r="AD159" s="34">
        <v>146.4</v>
      </c>
      <c r="AE159" s="34">
        <v>11.9</v>
      </c>
      <c r="AF159" s="34">
        <v>190.5</v>
      </c>
      <c r="AG159" s="34">
        <v>198.9</v>
      </c>
      <c r="AH159" s="34">
        <v>198.7</v>
      </c>
      <c r="AI159" s="34">
        <v>9.2</v>
      </c>
      <c r="AJ159" s="34">
        <v>143.3</v>
      </c>
      <c r="AK159" s="34">
        <v>152.5</v>
      </c>
      <c r="AL159" s="34">
        <v>153.6</v>
      </c>
      <c r="AM159" s="53" t="s">
        <v>185</v>
      </c>
    </row>
    <row r="160" spans="1:39" ht="12.75">
      <c r="A160" s="98" t="s">
        <v>184</v>
      </c>
      <c r="B160" s="65" t="s">
        <v>101</v>
      </c>
      <c r="C160" s="29">
        <v>10.6</v>
      </c>
      <c r="D160" s="29">
        <v>140.8</v>
      </c>
      <c r="E160" s="29">
        <v>145.5</v>
      </c>
      <c r="F160" s="29">
        <v>145.4</v>
      </c>
      <c r="G160" s="29">
        <v>12</v>
      </c>
      <c r="H160" s="29">
        <v>132.7</v>
      </c>
      <c r="I160" s="29">
        <v>129.4</v>
      </c>
      <c r="J160" s="29">
        <v>129.3</v>
      </c>
      <c r="K160" s="29">
        <v>23.7</v>
      </c>
      <c r="L160" s="29">
        <v>155.8</v>
      </c>
      <c r="M160" s="29">
        <v>167.6</v>
      </c>
      <c r="N160" s="29">
        <v>166.1</v>
      </c>
      <c r="O160" s="29">
        <v>9</v>
      </c>
      <c r="P160" s="29">
        <v>146</v>
      </c>
      <c r="Q160" s="29">
        <v>150.8</v>
      </c>
      <c r="R160" s="29">
        <v>150.9</v>
      </c>
      <c r="S160" s="29">
        <v>6.4</v>
      </c>
      <c r="T160" s="29">
        <v>130.6</v>
      </c>
      <c r="U160" s="29">
        <v>134.2</v>
      </c>
      <c r="V160" s="29">
        <v>136.4</v>
      </c>
      <c r="W160" s="29">
        <v>6.8</v>
      </c>
      <c r="X160" s="29">
        <v>135.1</v>
      </c>
      <c r="Y160" s="29">
        <v>141.4</v>
      </c>
      <c r="Z160" s="29">
        <v>141.4</v>
      </c>
      <c r="AA160" s="29">
        <v>6.8</v>
      </c>
      <c r="AB160" s="29">
        <v>139.8</v>
      </c>
      <c r="AC160" s="29">
        <v>147</v>
      </c>
      <c r="AD160" s="29">
        <v>147</v>
      </c>
      <c r="AE160" s="29">
        <v>11</v>
      </c>
      <c r="AF160" s="29">
        <v>190.2</v>
      </c>
      <c r="AG160" s="29">
        <v>200.1</v>
      </c>
      <c r="AH160" s="29">
        <v>200.6</v>
      </c>
      <c r="AI160" s="29">
        <v>11.5</v>
      </c>
      <c r="AJ160" s="29">
        <v>149.3</v>
      </c>
      <c r="AK160" s="29">
        <v>155.4</v>
      </c>
      <c r="AL160" s="29">
        <v>154.9</v>
      </c>
      <c r="AM160" s="3">
        <v>2</v>
      </c>
    </row>
    <row r="161" spans="1:39" ht="12.75">
      <c r="A161" s="98" t="s">
        <v>184</v>
      </c>
      <c r="B161" s="65" t="s">
        <v>105</v>
      </c>
      <c r="C161" s="29">
        <v>6.2</v>
      </c>
      <c r="D161" s="29">
        <v>145</v>
      </c>
      <c r="E161" s="29">
        <v>146.5</v>
      </c>
      <c r="F161" s="29">
        <v>146.3</v>
      </c>
      <c r="G161" s="29">
        <v>3.1</v>
      </c>
      <c r="H161" s="29">
        <v>138.5</v>
      </c>
      <c r="I161" s="29">
        <v>130.7</v>
      </c>
      <c r="J161" s="29">
        <v>129.9</v>
      </c>
      <c r="K161" s="29">
        <v>3</v>
      </c>
      <c r="L161" s="29">
        <v>147.9</v>
      </c>
      <c r="M161" s="29">
        <v>167</v>
      </c>
      <c r="N161" s="29">
        <v>168.1</v>
      </c>
      <c r="O161" s="29">
        <v>6.8</v>
      </c>
      <c r="P161" s="29">
        <v>150.8</v>
      </c>
      <c r="Q161" s="29">
        <v>151.9</v>
      </c>
      <c r="R161" s="29">
        <v>151.9</v>
      </c>
      <c r="S161" s="29">
        <v>12</v>
      </c>
      <c r="T161" s="29">
        <v>159.8</v>
      </c>
      <c r="U161" s="29">
        <v>140</v>
      </c>
      <c r="V161" s="29">
        <v>137.5</v>
      </c>
      <c r="W161" s="29">
        <v>5.1</v>
      </c>
      <c r="X161" s="29">
        <v>135.7</v>
      </c>
      <c r="Y161" s="29">
        <v>141.9</v>
      </c>
      <c r="Z161" s="29">
        <v>142.1</v>
      </c>
      <c r="AA161" s="29">
        <v>4.3</v>
      </c>
      <c r="AB161" s="29">
        <v>142.8</v>
      </c>
      <c r="AC161" s="29">
        <v>147.3</v>
      </c>
      <c r="AD161" s="29">
        <v>147.6</v>
      </c>
      <c r="AE161" s="29">
        <v>11.6</v>
      </c>
      <c r="AF161" s="29">
        <v>192.6</v>
      </c>
      <c r="AG161" s="29">
        <v>203</v>
      </c>
      <c r="AH161" s="29">
        <v>202.6</v>
      </c>
      <c r="AI161" s="29">
        <v>9.2</v>
      </c>
      <c r="AJ161" s="29">
        <v>154.1</v>
      </c>
      <c r="AK161" s="29">
        <v>157.5</v>
      </c>
      <c r="AL161" s="29">
        <v>156.2</v>
      </c>
      <c r="AM161" s="3">
        <v>3</v>
      </c>
    </row>
    <row r="162" spans="1:39" ht="12.75">
      <c r="A162" s="98" t="s">
        <v>184</v>
      </c>
      <c r="B162" s="4" t="s">
        <v>109</v>
      </c>
      <c r="C162" s="29">
        <v>10.1</v>
      </c>
      <c r="D162" s="29">
        <v>143.1</v>
      </c>
      <c r="E162" s="29">
        <v>147.4</v>
      </c>
      <c r="F162" s="29">
        <v>147</v>
      </c>
      <c r="G162" s="29">
        <v>8.5</v>
      </c>
      <c r="H162" s="29">
        <v>125.5</v>
      </c>
      <c r="I162" s="29">
        <v>130.6</v>
      </c>
      <c r="J162" s="29">
        <v>130.3</v>
      </c>
      <c r="K162" s="29">
        <v>16.7</v>
      </c>
      <c r="L162" s="29">
        <v>152.6</v>
      </c>
      <c r="M162" s="29">
        <v>169.9</v>
      </c>
      <c r="N162" s="29">
        <v>170</v>
      </c>
      <c r="O162" s="29">
        <v>8.8</v>
      </c>
      <c r="P162" s="29">
        <v>148.6</v>
      </c>
      <c r="Q162" s="29">
        <v>153.1</v>
      </c>
      <c r="R162" s="29">
        <v>153.1</v>
      </c>
      <c r="S162" s="29">
        <v>13.6</v>
      </c>
      <c r="T162" s="29">
        <v>156.1</v>
      </c>
      <c r="U162" s="29">
        <v>139.5</v>
      </c>
      <c r="V162" s="29">
        <v>138.4</v>
      </c>
      <c r="W162" s="29">
        <v>8.3</v>
      </c>
      <c r="X162" s="29">
        <v>139</v>
      </c>
      <c r="Y162" s="29">
        <v>143.3</v>
      </c>
      <c r="Z162" s="29">
        <v>142.9</v>
      </c>
      <c r="AA162" s="29">
        <v>6</v>
      </c>
      <c r="AB162" s="29">
        <v>144.2</v>
      </c>
      <c r="AC162" s="29">
        <v>148.4</v>
      </c>
      <c r="AD162" s="29">
        <v>148.4</v>
      </c>
      <c r="AE162" s="29">
        <v>13.8</v>
      </c>
      <c r="AF162" s="29">
        <v>203.1</v>
      </c>
      <c r="AG162" s="29">
        <v>205.3</v>
      </c>
      <c r="AH162" s="29">
        <v>204.3</v>
      </c>
      <c r="AI162" s="29">
        <v>11.5</v>
      </c>
      <c r="AJ162" s="29">
        <v>154.4</v>
      </c>
      <c r="AK162" s="29">
        <v>157.3</v>
      </c>
      <c r="AL162" s="29">
        <v>157.3</v>
      </c>
      <c r="AM162" s="3">
        <v>4</v>
      </c>
    </row>
    <row r="163" spans="1:39" ht="12.75">
      <c r="A163" s="98" t="s">
        <v>184</v>
      </c>
      <c r="B163" s="4" t="s">
        <v>111</v>
      </c>
      <c r="C163" s="29">
        <v>10.1</v>
      </c>
      <c r="D163" s="29">
        <v>147.1</v>
      </c>
      <c r="E163" s="29">
        <v>147.7</v>
      </c>
      <c r="F163" s="29">
        <v>147.5</v>
      </c>
      <c r="G163" s="29">
        <v>7.9</v>
      </c>
      <c r="H163" s="29">
        <v>130.1</v>
      </c>
      <c r="I163" s="29">
        <v>130.9</v>
      </c>
      <c r="J163" s="29">
        <v>130.7</v>
      </c>
      <c r="K163" s="29">
        <v>23.5</v>
      </c>
      <c r="L163" s="29">
        <v>173.3</v>
      </c>
      <c r="M163" s="29">
        <v>175</v>
      </c>
      <c r="N163" s="29">
        <v>171.5</v>
      </c>
      <c r="O163" s="29">
        <v>10.2</v>
      </c>
      <c r="P163" s="29">
        <v>158.8</v>
      </c>
      <c r="Q163" s="29">
        <v>154.5</v>
      </c>
      <c r="R163" s="29">
        <v>154.4</v>
      </c>
      <c r="S163" s="29">
        <v>18.7</v>
      </c>
      <c r="T163" s="29">
        <v>144.2</v>
      </c>
      <c r="U163" s="29">
        <v>142.6</v>
      </c>
      <c r="V163" s="29">
        <v>139</v>
      </c>
      <c r="W163" s="29">
        <v>6.6</v>
      </c>
      <c r="X163" s="29">
        <v>137.4</v>
      </c>
      <c r="Y163" s="29">
        <v>143.4</v>
      </c>
      <c r="Z163" s="29">
        <v>143.6</v>
      </c>
      <c r="AA163" s="29">
        <v>7.4</v>
      </c>
      <c r="AB163" s="29">
        <v>149.5</v>
      </c>
      <c r="AC163" s="29">
        <v>149.5</v>
      </c>
      <c r="AD163" s="29">
        <v>149.3</v>
      </c>
      <c r="AE163" s="29">
        <v>10.7</v>
      </c>
      <c r="AF163" s="29">
        <v>204.3</v>
      </c>
      <c r="AG163" s="29">
        <v>204.8</v>
      </c>
      <c r="AH163" s="29">
        <v>205.6</v>
      </c>
      <c r="AI163" s="29">
        <v>11.2</v>
      </c>
      <c r="AJ163" s="29">
        <v>158.6</v>
      </c>
      <c r="AK163" s="29">
        <v>158.6</v>
      </c>
      <c r="AL163" s="29">
        <v>158.2</v>
      </c>
      <c r="AM163" s="3">
        <v>5</v>
      </c>
    </row>
    <row r="164" spans="1:39" ht="12.75">
      <c r="A164" s="98" t="s">
        <v>184</v>
      </c>
      <c r="B164" s="65" t="s">
        <v>113</v>
      </c>
      <c r="C164" s="29">
        <v>6.1</v>
      </c>
      <c r="D164" s="29">
        <v>175.1</v>
      </c>
      <c r="E164" s="29">
        <v>147.5</v>
      </c>
      <c r="F164" s="29">
        <v>147.8</v>
      </c>
      <c r="G164" s="29">
        <v>0.4</v>
      </c>
      <c r="H164" s="29">
        <v>152.6</v>
      </c>
      <c r="I164" s="29">
        <v>131.1</v>
      </c>
      <c r="J164" s="29">
        <v>131.1</v>
      </c>
      <c r="K164" s="29">
        <v>3.3</v>
      </c>
      <c r="L164" s="29">
        <v>202.9</v>
      </c>
      <c r="M164" s="29">
        <v>170.5</v>
      </c>
      <c r="N164" s="29">
        <v>172.8</v>
      </c>
      <c r="O164" s="29">
        <v>9.9</v>
      </c>
      <c r="P164" s="29">
        <v>186.2</v>
      </c>
      <c r="Q164" s="29">
        <v>155.6</v>
      </c>
      <c r="R164" s="29">
        <v>155.5</v>
      </c>
      <c r="S164" s="29">
        <v>1.5</v>
      </c>
      <c r="T164" s="29">
        <v>162.8</v>
      </c>
      <c r="U164" s="29">
        <v>136.6</v>
      </c>
      <c r="V164" s="29">
        <v>139.4</v>
      </c>
      <c r="W164" s="29">
        <v>8.2</v>
      </c>
      <c r="X164" s="29">
        <v>171.9</v>
      </c>
      <c r="Y164" s="29">
        <v>145</v>
      </c>
      <c r="Z164" s="29">
        <v>144.2</v>
      </c>
      <c r="AA164" s="29">
        <v>4.8</v>
      </c>
      <c r="AB164" s="29">
        <v>173.9</v>
      </c>
      <c r="AC164" s="29">
        <v>149.8</v>
      </c>
      <c r="AD164" s="29">
        <v>150.3</v>
      </c>
      <c r="AE164" s="29">
        <v>10.6</v>
      </c>
      <c r="AF164" s="29">
        <v>247.4</v>
      </c>
      <c r="AG164" s="29">
        <v>207</v>
      </c>
      <c r="AH164" s="29">
        <v>207.1</v>
      </c>
      <c r="AI164" s="29">
        <v>8.7</v>
      </c>
      <c r="AJ164" s="29">
        <v>186.9</v>
      </c>
      <c r="AK164" s="29">
        <v>159.6</v>
      </c>
      <c r="AL164" s="29">
        <v>158.9</v>
      </c>
      <c r="AM164" s="3">
        <v>6</v>
      </c>
    </row>
    <row r="165" spans="1:39" ht="12.75">
      <c r="A165" s="98" t="s">
        <v>184</v>
      </c>
      <c r="B165" s="65" t="s">
        <v>115</v>
      </c>
      <c r="C165" s="29">
        <v>7.9</v>
      </c>
      <c r="D165" s="29">
        <v>163.2</v>
      </c>
      <c r="E165" s="29">
        <v>147.9</v>
      </c>
      <c r="F165" s="29">
        <v>148.3</v>
      </c>
      <c r="G165" s="29">
        <v>5.4</v>
      </c>
      <c r="H165" s="29">
        <v>139.6</v>
      </c>
      <c r="I165" s="29">
        <v>131.1</v>
      </c>
      <c r="J165" s="29">
        <v>131.5</v>
      </c>
      <c r="K165" s="29">
        <v>16.4</v>
      </c>
      <c r="L165" s="29">
        <v>187.7</v>
      </c>
      <c r="M165" s="29">
        <v>172.8</v>
      </c>
      <c r="N165" s="29">
        <v>174.3</v>
      </c>
      <c r="O165" s="29">
        <v>9.8</v>
      </c>
      <c r="P165" s="29">
        <v>164.5</v>
      </c>
      <c r="Q165" s="29">
        <v>156.5</v>
      </c>
      <c r="R165" s="29">
        <v>156.5</v>
      </c>
      <c r="S165" s="29">
        <v>5.7</v>
      </c>
      <c r="T165" s="29">
        <v>137</v>
      </c>
      <c r="U165" s="29">
        <v>138.2</v>
      </c>
      <c r="V165" s="29">
        <v>139.9</v>
      </c>
      <c r="W165" s="29">
        <v>5.7</v>
      </c>
      <c r="X165" s="29">
        <v>174.7</v>
      </c>
      <c r="Y165" s="29">
        <v>144.2</v>
      </c>
      <c r="Z165" s="29">
        <v>144.8</v>
      </c>
      <c r="AA165" s="29">
        <v>9.7</v>
      </c>
      <c r="AB165" s="29">
        <v>167.7</v>
      </c>
      <c r="AC165" s="29">
        <v>151.8</v>
      </c>
      <c r="AD165" s="29">
        <v>151.3</v>
      </c>
      <c r="AE165" s="29">
        <v>12.9</v>
      </c>
      <c r="AF165" s="29">
        <v>223.4</v>
      </c>
      <c r="AG165" s="29">
        <v>209</v>
      </c>
      <c r="AH165" s="29">
        <v>208.8</v>
      </c>
      <c r="AI165" s="29">
        <v>9.6</v>
      </c>
      <c r="AJ165" s="29">
        <v>171.4</v>
      </c>
      <c r="AK165" s="29">
        <v>158.4</v>
      </c>
      <c r="AL165" s="29">
        <v>159.7</v>
      </c>
      <c r="AM165" s="3">
        <v>7</v>
      </c>
    </row>
    <row r="166" spans="1:39" ht="12.75">
      <c r="A166" s="98" t="s">
        <v>184</v>
      </c>
      <c r="B166" s="14" t="s">
        <v>117</v>
      </c>
      <c r="AM166" s="3">
        <v>8</v>
      </c>
    </row>
    <row r="167" spans="1:39" ht="12.75">
      <c r="A167" s="98" t="s">
        <v>184</v>
      </c>
      <c r="B167" s="14" t="s">
        <v>119</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0"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7.664399092970523</v>
      </c>
      <c r="E6" s="63">
        <f>100*(SUM(Taulukko!F15:F17)-SUM(Taulukko!F3:F5))/SUM(Taulukko!F3:F5)</f>
        <v>7.378904481665904</v>
      </c>
      <c r="F6" s="63">
        <f>100*(SUM(Taulukko!H15:H17)-SUM(Taulukko!H3:H5))/SUM(Taulukko!H3:H5)</f>
        <v>6.548175865294681</v>
      </c>
      <c r="G6" s="63">
        <f>100*(SUM(Taulukko!I15:I17)-SUM(Taulukko!I3:I5))/SUM(Taulukko!I3:I5)</f>
        <v>5.323868677905932</v>
      </c>
      <c r="H6" s="63">
        <f>100*(SUM(Taulukko!J15:J17)-SUM(Taulukko!J3:J5))/SUM(Taulukko!J3:J5)</f>
        <v>5.006645990252553</v>
      </c>
      <c r="I6" s="63">
        <f>100*(SUM(Taulukko!L15:L17)-SUM(Taulukko!L3:L5))/SUM(Taulukko!L3:L5)</f>
        <v>8.936170212765974</v>
      </c>
      <c r="J6" s="63">
        <f>100*(SUM(Taulukko!M15:M17)-SUM(Taulukko!M3:M5))/SUM(Taulukko!M3:M5)</f>
        <v>8.231173380035022</v>
      </c>
      <c r="K6" s="63">
        <f>100*(SUM(Taulukko!N15:N17)-SUM(Taulukko!N3:N5))/SUM(Taulukko!N3:N5)</f>
        <v>8.89929742388758</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-1.3745704467353823</v>
      </c>
      <c r="R6" s="63">
        <f>100*(SUM(Taulukko!X15:X17)-SUM(Taulukko!X3:X5))/SUM(Taulukko!X3:X5)</f>
        <v>9.692982456140362</v>
      </c>
      <c r="S6" s="63">
        <f>100*(SUM(Taulukko!Y15:Y17)-SUM(Taulukko!Y3:Y5))/SUM(Taulukko!Y3:Y5)</f>
        <v>8.666941807676434</v>
      </c>
      <c r="T6" s="63">
        <f>100*(SUM(Taulukko!Z15:Z17)-SUM(Taulukko!Z3:Z5))/SUM(Taulukko!Z3:Z5)</f>
        <v>7.840722495894918</v>
      </c>
      <c r="U6" s="63">
        <f>100*(SUM(Taulukko!AB15:AB17)-SUM(Taulukko!AB3:AB5))/SUM(Taulukko!AB3:AB5)</f>
        <v>11.204819277108447</v>
      </c>
      <c r="V6" s="63">
        <f>100*(SUM(Taulukko!AC15:AC17)-SUM(Taulukko!AC3:AC5))/SUM(Taulukko!AC3:AC5)</f>
        <v>11.048478015783553</v>
      </c>
      <c r="W6" s="63">
        <f>100*(SUM(Taulukko!AD15:AD17)-SUM(Taulukko!AD3:AD5))/SUM(Taulukko!AD3:AD5)</f>
        <v>11.111111111111104</v>
      </c>
      <c r="X6" s="63">
        <f>100*(SUM(Taulukko!AF15:AF17)-SUM(Taulukko!AF3:AF5))/SUM(Taulukko!AF3:AF5)</f>
        <v>12.15733015494635</v>
      </c>
      <c r="Y6" s="63">
        <f>100*(SUM(Taulukko!AG15:AG17)-SUM(Taulukko!AG3:AG5))/SUM(Taulukko!AG3:AG5)</f>
        <v>12.040700960994918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7.203962179198572</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5.167844522968219</v>
      </c>
      <c r="I7" s="63">
        <f>100*(SUM(Taulukko!L16:L18)-SUM(Taulukko!L4:L6))/SUM(Taulukko!L4:L6)</f>
        <v>9.965156794425095</v>
      </c>
      <c r="J7" s="63">
        <f>100*(SUM(Taulukko!M16:M18)-SUM(Taulukko!M4:M6))/SUM(Taulukko!M4:M6)</f>
        <v>9.318578916715202</v>
      </c>
      <c r="K7" s="63">
        <f>100*(SUM(Taulukko!N16:N18)-SUM(Taulukko!N4:N6))/SUM(Taulukko!N4:N6)</f>
        <v>9.545983701979031</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10.881696428571429</v>
      </c>
      <c r="W7" s="63">
        <f>100*(SUM(Taulukko!AD16:AD18)-SUM(Taulukko!AD4:AD6))/SUM(Taulukko!AD4:AD6)</f>
        <v>10.82589285714286</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6.654756587762396</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5.237676056338043</v>
      </c>
      <c r="I8" s="63">
        <f>100*(SUM(Taulukko!L17:L19)-SUM(Taulukko!L5:L7))/SUM(Taulukko!L5:L7)</f>
        <v>13.809206137424944</v>
      </c>
      <c r="J8" s="63">
        <f>100*(SUM(Taulukko!M17:M19)-SUM(Taulukko!M5:M7))/SUM(Taulukko!M5:M7)</f>
        <v>11.298776936517184</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-2.3637056805184646</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10.540838852097144</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10.882016036655195</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10.316593886462885</v>
      </c>
      <c r="X9" s="63">
        <f>100*(SUM(Taulukko!AF18:AF20)-SUM(Taulukko!AF6:AF8))/SUM(Taulukko!AF6:AF8)</f>
        <v>9.963674104826179</v>
      </c>
      <c r="Y9" s="63">
        <f>100*(SUM(Taulukko!AG18:AG20)-SUM(Taulukko!AG6:AG8))/SUM(Taulukko!AG6:AG8)</f>
        <v>10.393873085339154</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11.764705882352919</v>
      </c>
      <c r="K10" s="63">
        <f>100*(SUM(Taulukko!N19:N21)-SUM(Taulukko!N7:N9))/SUM(Taulukko!N7:N9)</f>
        <v>11.130136986301386</v>
      </c>
      <c r="L10" s="63">
        <f>100*(SUM(Taulukko!P19:P21)-SUM(Taulukko!P7:P9))/SUM(Taulukko!P7:P9)</f>
        <v>7.496711968434894</v>
      </c>
      <c r="M10" s="63">
        <f>100*(SUM(Taulukko!Q19:Q21)-SUM(Taulukko!Q7:Q9))/SUM(Taulukko!Q7:Q9)</f>
        <v>7.384760112888062</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-3.538812785388111</v>
      </c>
      <c r="R10" s="63">
        <f>100*(SUM(Taulukko!X19:X21)-SUM(Taulukko!X7:X9))/SUM(Taulukko!X7:X9)</f>
        <v>5.297297297297293</v>
      </c>
      <c r="S10" s="63">
        <f>100*(SUM(Taulukko!Y19:Y21)-SUM(Taulukko!Y7:Y9))/SUM(Taulukko!Y7:Y9)</f>
        <v>5.498007968127495</v>
      </c>
      <c r="T10" s="63">
        <f>100*(SUM(Taulukko!Z19:Z21)-SUM(Taulukko!Z7:Z9))/SUM(Taulukko!Z7:Z9)</f>
        <v>5.901116427432221</v>
      </c>
      <c r="U10" s="63">
        <f>100*(SUM(Taulukko!AB19:AB21)-SUM(Taulukko!AB7:AB9))/SUM(Taulukko!AB7:AB9)</f>
        <v>9.696668324216807</v>
      </c>
      <c r="V10" s="63">
        <f>100*(SUM(Taulukko!AC19:AC21)-SUM(Taulukko!AC7:AC9))/SUM(Taulukko!AC7:AC9)</f>
        <v>10.043196544276471</v>
      </c>
      <c r="W10" s="63">
        <f>100*(SUM(Taulukko!AD19:AD21)-SUM(Taulukko!AD7:AD9))/SUM(Taulukko!AD7:AD9)</f>
        <v>10.324324324324337</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11.501416430594908</v>
      </c>
      <c r="K11" s="63">
        <f>100*(SUM(Taulukko!N20:N22)-SUM(Taulukko!N8:N10))/SUM(Taulukko!N8:N10)</f>
        <v>11.230856494611482</v>
      </c>
      <c r="L11" s="63">
        <f>100*(SUM(Taulukko!P20:P22)-SUM(Taulukko!P8:P10))/SUM(Taulukko!P8:P10)</f>
        <v>7.553003533568902</v>
      </c>
      <c r="M11" s="63">
        <f>100*(SUM(Taulukko!Q20:Q22)-SUM(Taulukko!Q8:Q10))/SUM(Taulukko!Q8:Q10)</f>
        <v>7.249766136576239</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5.142405063291139</v>
      </c>
      <c r="T11" s="63">
        <f>100*(SUM(Taulukko!Z20:Z22)-SUM(Taulukko!Z8:Z10))/SUM(Taulukko!Z8:Z10)</f>
        <v>5.46534653465347</v>
      </c>
      <c r="U11" s="63">
        <f>100*(SUM(Taulukko!AB20:AB22)-SUM(Taulukko!AB8:AB10))/SUM(Taulukko!AB8:AB10)</f>
        <v>10.701665825340733</v>
      </c>
      <c r="V11" s="63">
        <f>100*(SUM(Taulukko!AC20:AC22)-SUM(Taulukko!AC8:AC10))/SUM(Taulukko!AC8:AC10)</f>
        <v>11.550802139037431</v>
      </c>
      <c r="W11" s="63">
        <f>100*(SUM(Taulukko!AD20:AD22)-SUM(Taulukko!AD8:AD10))/SUM(Taulukko!AD8:AD10)</f>
        <v>10.718113612004286</v>
      </c>
      <c r="X11" s="63">
        <f>100*(SUM(Taulukko!AF20:AF22)-SUM(Taulukko!AF8:AF10))/SUM(Taulukko!AF8:AF10)</f>
        <v>10.073349633251816</v>
      </c>
      <c r="Y11" s="63">
        <f>100*(SUM(Taulukko!AG20:AG22)-SUM(Taulukko!AG8:AG10))/SUM(Taulukko!AG8:AG10)</f>
        <v>10.112963959117813</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10.948081264108373</v>
      </c>
      <c r="K12" s="63">
        <f>100*(SUM(Taulukko!N21:N23)-SUM(Taulukko!N9:N11))/SUM(Taulukko!N9:N11)</f>
        <v>11.217587373167984</v>
      </c>
      <c r="L12" s="63">
        <f>100*(SUM(Taulukko!P21:P23)-SUM(Taulukko!P9:P11))/SUM(Taulukko!P9:P11)</f>
        <v>7.220386974988208</v>
      </c>
      <c r="M12" s="63">
        <f>100*(SUM(Taulukko!Q21:Q23)-SUM(Taulukko!Q9:Q11))/SUM(Taulukko!Q9:Q11)</f>
        <v>7.156133828996284</v>
      </c>
      <c r="N12" s="63">
        <f>100*(SUM(Taulukko!R21:R23)-SUM(Taulukko!R9:R11))/SUM(Taulukko!R9:R11)</f>
        <v>7.149489322191289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4.679512386944545</v>
      </c>
      <c r="T12" s="63">
        <f>100*(SUM(Taulukko!Z21:Z23)-SUM(Taulukko!Z9:Z11))/SUM(Taulukko!Z9:Z11)</f>
        <v>5.074744295830069</v>
      </c>
      <c r="U12" s="63">
        <f>100*(SUM(Taulukko!AB21:AB23)-SUM(Taulukko!AB9:AB11))/SUM(Taulukko!AB9:AB11)</f>
        <v>13.221802482460891</v>
      </c>
      <c r="V12" s="63">
        <f>100*(SUM(Taulukko!AC21:AC23)-SUM(Taulukko!AC9:AC11))/SUM(Taulukko!AC9:AC11)</f>
        <v>13.549415515409155</v>
      </c>
      <c r="W12" s="63">
        <f>100*(SUM(Taulukko!AD21:AD23)-SUM(Taulukko!AD9:AD11))/SUM(Taulukko!AD9:AD11)</f>
        <v>11.436170212765957</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10.706278026905842</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4.927649589362532</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12.302006335797245</v>
      </c>
      <c r="X13" s="63">
        <f>100*(SUM(Taulukko!AF22:AF24)-SUM(Taulukko!AF10:AF12))/SUM(Taulukko!AF10:AF12)</f>
        <v>10.427807486631016</v>
      </c>
      <c r="Y13" s="63">
        <f>100*(SUM(Taulukko!AG22:AG24)-SUM(Taulukko!AG10:AG12))/SUM(Taulukko!AG10:AG12)</f>
        <v>10.158730158730169</v>
      </c>
      <c r="Z13" s="63">
        <f>100*(SUM(Taulukko!AH22:AH24)-SUM(Taulukko!AH10:AH12))/SUM(Taulukko!AH10:AH12)</f>
        <v>10.153358011634033</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11.61756531406337</v>
      </c>
      <c r="K14" s="63">
        <f>100*(SUM(Taulukko!N23:N25)-SUM(Taulukko!N11:N13))/SUM(Taulukko!N11:N13)</f>
        <v>11.68614357262105</v>
      </c>
      <c r="L14" s="63">
        <f>100*(SUM(Taulukko!P23:P25)-SUM(Taulukko!P11:P13))/SUM(Taulukko!P11:P13)</f>
        <v>7.039537126325937</v>
      </c>
      <c r="M14" s="63">
        <f>100*(SUM(Taulukko!Q23:Q25)-SUM(Taulukko!Q11:Q13))/SUM(Taulukko!Q11:Q13)</f>
        <v>7.136322049405305</v>
      </c>
      <c r="N14" s="63">
        <f>100*(SUM(Taulukko!R23:R25)-SUM(Taulukko!R11:R13))/SUM(Taulukko!R11:R13)</f>
        <v>7.0905763952424525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4.628549202644876</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13.10272536687631</v>
      </c>
      <c r="X14" s="63">
        <f>100*(SUM(Taulukko!AF23:AF25)-SUM(Taulukko!AF11:AF13))/SUM(Taulukko!AF11:AF13)</f>
        <v>9.679203539823009</v>
      </c>
      <c r="Y14" s="63">
        <f>100*(SUM(Taulukko!AG23:AG25)-SUM(Taulukko!AG11:AG13))/SUM(Taulukko!AG11:AG13)</f>
        <v>9.728033472803359</v>
      </c>
      <c r="Z14" s="63">
        <f>100*(SUM(Taulukko!AH23:AH25)-SUM(Taulukko!AH11:AH13))/SUM(Taulukko!AH11:AH13)</f>
        <v>9.942438513867069</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4.863481228668957</v>
      </c>
      <c r="E15" s="63">
        <f>100*(SUM(Taulukko!F24:F26)-SUM(Taulukko!F12:F14))/SUM(Taulukko!F12:F14)</f>
        <v>4.782237403928262</v>
      </c>
      <c r="F15" s="63">
        <f>100*(SUM(Taulukko!H24:H26)-SUM(Taulukko!H12:H14))/SUM(Taulukko!H12:H14)</f>
        <v>4.378909740840041</v>
      </c>
      <c r="G15" s="63">
        <f>100*(SUM(Taulukko!I24:I26)-SUM(Taulukko!I12:I14))/SUM(Taulukko!I12:I14)</f>
        <v>5.519897304236202</v>
      </c>
      <c r="H15" s="63">
        <f>100*(SUM(Taulukko!J24:J26)-SUM(Taulukko!J12:J14))/SUM(Taulukko!J12:J14)</f>
        <v>5.519897304236203</v>
      </c>
      <c r="I15" s="63">
        <f>100*(SUM(Taulukko!L24:L26)-SUM(Taulukko!L12:L14))/SUM(Taulukko!L12:L14)</f>
        <v>12.660833762223362</v>
      </c>
      <c r="J15" s="63">
        <f>100*(SUM(Taulukko!M24:M26)-SUM(Taulukko!M12:M14))/SUM(Taulukko!M12:M14)</f>
        <v>12.20320265046935</v>
      </c>
      <c r="K15" s="63">
        <f>100*(SUM(Taulukko!N24:N26)-SUM(Taulukko!N12:N14))/SUM(Taulukko!N12:N14)</f>
        <v>11.933701657458561</v>
      </c>
      <c r="L15" s="63">
        <f>100*(SUM(Taulukko!P24:P26)-SUM(Taulukko!P12:P14))/SUM(Taulukko!P12:P14)</f>
        <v>6.678949792722221</v>
      </c>
      <c r="M15" s="63">
        <f>100*(SUM(Taulukko!Q24:Q26)-SUM(Taulukko!Q12:Q14))/SUM(Taulukko!Q12:Q14)</f>
        <v>7.084468664850147</v>
      </c>
      <c r="N15" s="63">
        <f>100*(SUM(Taulukko!R24:R26)-SUM(Taulukko!R12:R14))/SUM(Taulukko!R12:R14)</f>
        <v>6.993642143505893</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4.1682747973755125</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13.617463617463642</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4.794229953330485</v>
      </c>
      <c r="E16" s="34">
        <f>100*(SUM(Taulukko!F25:F27)-SUM(Taulukko!F13:F15))/SUM(Taulukko!F13:F15)</f>
        <v>4.672897196261694</v>
      </c>
      <c r="F16" s="34">
        <f>100*(SUM(Taulukko!H25:H27)-SUM(Taulukko!H13:H15))/SUM(Taulukko!H13:H15)</f>
        <v>5.521201413427562</v>
      </c>
      <c r="G16" s="34">
        <f>100*(SUM(Taulukko!I25:I27)-SUM(Taulukko!I13:I15))/SUM(Taulukko!I13:I15)</f>
        <v>6.153846153846156</v>
      </c>
      <c r="H16" s="34">
        <f>100*(SUM(Taulukko!J25:J27)-SUM(Taulukko!J13:J15))/SUM(Taulukko!J13:J15)</f>
        <v>5.581593523647207</v>
      </c>
      <c r="I16" s="34">
        <f>100*(SUM(Taulukko!L25:L27)-SUM(Taulukko!L13:L15))/SUM(Taulukko!L13:L15)</f>
        <v>13.944444444444441</v>
      </c>
      <c r="J16" s="34">
        <f>100*(SUM(Taulukko!M25:M27)-SUM(Taulukko!M13:M15))/SUM(Taulukko!M13:M15)</f>
        <v>13.201320132013201</v>
      </c>
      <c r="K16" s="34">
        <f>100*(SUM(Taulukko!N25:N27)-SUM(Taulukko!N13:N15))/SUM(Taulukko!N13:N15)</f>
        <v>11.896929824561415</v>
      </c>
      <c r="L16" s="34">
        <f>100*(SUM(Taulukko!P25:P27)-SUM(Taulukko!P13:P15))/SUM(Taulukko!P13:P15)</f>
        <v>6.2216167120799355</v>
      </c>
      <c r="M16" s="34">
        <f>100*(SUM(Taulukko!Q25:Q27)-SUM(Taulukko!Q13:Q15))/SUM(Taulukko!Q13:Q15)</f>
        <v>6.6726780883679035</v>
      </c>
      <c r="N16" s="34">
        <f>100*(SUM(Taulukko!R25:R27)-SUM(Taulukko!R13:R15))/SUM(Taulukko!R13:R15)</f>
        <v>6.768953068592045</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3.645433614735226</v>
      </c>
      <c r="T16" s="34">
        <f>100*(SUM(Taulukko!Z25:Z27)-SUM(Taulukko!Z13:Z15))/SUM(Taulukko!Z13:Z15)</f>
        <v>3.688052247406825</v>
      </c>
      <c r="U16" s="34">
        <f>100*(SUM(Taulukko!AB25:AB27)-SUM(Taulukko!AB13:AB15))/SUM(Taulukko!AB13:AB15)</f>
        <v>14.822439526505407</v>
      </c>
      <c r="V16" s="34">
        <f>100*(SUM(Taulukko!AC25:AC27)-SUM(Taulukko!AC13:AC15))/SUM(Taulukko!AC13:AC15)</f>
        <v>15.036045314109144</v>
      </c>
      <c r="W16" s="34">
        <f>100*(SUM(Taulukko!AD25:AD27)-SUM(Taulukko!AD13:AD15))/SUM(Taulukko!AD13:AD15)</f>
        <v>14.02061855670104</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4.480135249366004</v>
      </c>
      <c r="E17" s="63">
        <f>100*(SUM(Taulukko!F26:F28)-SUM(Taulukko!F14:F16))/SUM(Taulukko!F14:F16)</f>
        <v>4.526226734348569</v>
      </c>
      <c r="F17" s="63">
        <f>100*(SUM(Taulukko!H26:H28)-SUM(Taulukko!H14:H16))/SUM(Taulukko!H14:H16)</f>
        <v>4.79094076655051</v>
      </c>
      <c r="G17" s="63">
        <f>100*(SUM(Taulukko!I26:I28)-SUM(Taulukko!I14:I16))/SUM(Taulukko!I14:I16)</f>
        <v>5.907352316192085</v>
      </c>
      <c r="H17" s="63">
        <f>100*(SUM(Taulukko!J26:J28)-SUM(Taulukko!J14:J16))/SUM(Taulukko!J14:J16)</f>
        <v>5.555555555555541</v>
      </c>
      <c r="I17" s="63">
        <f>100*(SUM(Taulukko!L26:L28)-SUM(Taulukko!L14:L16))/SUM(Taulukko!L14:L16)</f>
        <v>9.8235294117647</v>
      </c>
      <c r="J17" s="63">
        <f>100*(SUM(Taulukko!M26:M28)-SUM(Taulukko!M14:M16))/SUM(Taulukko!M14:M16)</f>
        <v>11.237785016286622</v>
      </c>
      <c r="K17" s="63">
        <f>100*(SUM(Taulukko!N26:N28)-SUM(Taulukko!N14:N16))/SUM(Taulukko!N14:N16)</f>
        <v>11.406844106463879</v>
      </c>
      <c r="L17" s="63">
        <f>100*(SUM(Taulukko!P26:P28)-SUM(Taulukko!P14:P16))/SUM(Taulukko!P14:P16)</f>
        <v>6.033318325078809</v>
      </c>
      <c r="M17" s="63">
        <f>100*(SUM(Taulukko!Q26:Q28)-SUM(Taulukko!Q14:Q16))/SUM(Taulukko!Q14:Q16)</f>
        <v>6.505159264244056</v>
      </c>
      <c r="N17" s="63">
        <f>100*(SUM(Taulukko!R26:R28)-SUM(Taulukko!R14:R16))/SUM(Taulukko!R14:R16)</f>
        <v>6.5978456014362745</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3.2874617737002927</v>
      </c>
      <c r="T17" s="63">
        <f>100*(SUM(Taulukko!Z26:Z28)-SUM(Taulukko!Z14:Z16))/SUM(Taulukko!Z14:Z16)</f>
        <v>3.3639143730886674</v>
      </c>
      <c r="U17" s="63">
        <f>100*(SUM(Taulukko!AB26:AB28)-SUM(Taulukko!AB14:AB16))/SUM(Taulukko!AB14:AB16)</f>
        <v>15.160955347871232</v>
      </c>
      <c r="V17" s="63">
        <f>100*(SUM(Taulukko!AC26:AC28)-SUM(Taulukko!AC14:AC16))/SUM(Taulukko!AC14:AC16)</f>
        <v>15.184049079754612</v>
      </c>
      <c r="W17" s="63">
        <f>100*(SUM(Taulukko!AD26:AD28)-SUM(Taulukko!AD14:AD16))/SUM(Taulukko!AD14:AD16)</f>
        <v>14.373401534526867</v>
      </c>
      <c r="X17" s="63">
        <f>100*(SUM(Taulukko!AF26:AF28)-SUM(Taulukko!AF14:AF16))/SUM(Taulukko!AF14:AF16)</f>
        <v>8.501814411612253</v>
      </c>
      <c r="Y17" s="63">
        <f>100*(SUM(Taulukko!AG26:AG28)-SUM(Taulukko!AG14:AG16))/SUM(Taulukko!AG14:AG16)</f>
        <v>8.777270421106014</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4.254422914911527</v>
      </c>
      <c r="E18" s="63">
        <f>100*(SUM(Taulukko!F27:F29)-SUM(Taulukko!F15:F17))/SUM(Taulukko!F15:F17)</f>
        <v>4.384485666104568</v>
      </c>
      <c r="F18" s="63">
        <f>100*(SUM(Taulukko!H27:H29)-SUM(Taulukko!H15:H17))/SUM(Taulukko!H15:H17)</f>
        <v>5.267778753292362</v>
      </c>
      <c r="G18" s="63">
        <f>100*(SUM(Taulukko!I27:I29)-SUM(Taulukko!I15:I17))/SUM(Taulukko!I15:I17)</f>
        <v>4.970513900589728</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10.75268817204301</v>
      </c>
      <c r="L18" s="63">
        <f>100*(SUM(Taulukko!P27:P29)-SUM(Taulukko!P15:P17))/SUM(Taulukko!P15:P17)</f>
        <v>5.580969807868247</v>
      </c>
      <c r="M18" s="63">
        <f>100*(SUM(Taulukko!Q27:Q29)-SUM(Taulukko!Q15:Q17))/SUM(Taulukko!Q15:Q17)</f>
        <v>5.627512282268868</v>
      </c>
      <c r="N18" s="63">
        <f>100*(SUM(Taulukko!R27:R29)-SUM(Taulukko!R15:R17))/SUM(Taulukko!R15:R17)</f>
        <v>6.613047363717611</v>
      </c>
      <c r="O18" s="63">
        <f>100*(SUM(Taulukko!T27:T29)-SUM(Taulukko!T15:T17))/SUM(Taulukko!T15:T17)</f>
        <v>-6.082357385719681</v>
      </c>
      <c r="P18" s="63">
        <f>100*(SUM(Taulukko!U27:U29)-SUM(Taulukko!U15:U17))/SUM(Taulukko!U15:U17)</f>
        <v>-6.940298507462685</v>
      </c>
      <c r="Q18" s="63">
        <f>100*(SUM(Taulukko!V27:V29)-SUM(Taulukko!V15:V17))/SUM(Taulukko!V15:V17)</f>
        <v>-3.794037940379419</v>
      </c>
      <c r="R18" s="63">
        <f>100*(SUM(Taulukko!X27:X29)-SUM(Taulukko!X15:X17))/SUM(Taulukko!X15:X17)</f>
        <v>3.3986405437824865</v>
      </c>
      <c r="S18" s="63">
        <f>100*(SUM(Taulukko!Y27:Y29)-SUM(Taulukko!Y15:Y17))/SUM(Taulukko!Y15:Y17)</f>
        <v>2.8864413216862763</v>
      </c>
      <c r="T18" s="63">
        <f>100*(SUM(Taulukko!Z27:Z29)-SUM(Taulukko!Z15:Z17))/SUM(Taulukko!Z15:Z17)</f>
        <v>3.083365055196006</v>
      </c>
      <c r="U18" s="63">
        <f>100*(SUM(Taulukko!AB27:AB29)-SUM(Taulukko!AB15:AB17))/SUM(Taulukko!AB15:AB17)</f>
        <v>15.601300108342336</v>
      </c>
      <c r="V18" s="63">
        <f>100*(SUM(Taulukko!AC27:AC29)-SUM(Taulukko!AC15:AC17))/SUM(Taulukko!AC15:AC17)</f>
        <v>15.07614213197969</v>
      </c>
      <c r="W18" s="63">
        <f>100*(SUM(Taulukko!AD27:AD29)-SUM(Taulukko!AD15:AD17))/SUM(Taulukko!AD15:AD17)</f>
        <v>14.619289340101513</v>
      </c>
      <c r="X18" s="63">
        <f>100*(SUM(Taulukko!AF27:AF29)-SUM(Taulukko!AF15:AF17))/SUM(Taulukko!AF15:AF17)</f>
        <v>8.820403825717321</v>
      </c>
      <c r="Y18" s="63">
        <f>100*(SUM(Taulukko!AG27:AG29)-SUM(Taulukko!AG15:AG17))/SUM(Taulukko!AG15:AG17)</f>
        <v>8.77901109989911</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4.073918521629563</v>
      </c>
      <c r="E19" s="63">
        <f>100*(SUM(Taulukko!F28:F30)-SUM(Taulukko!F16:F18))/SUM(Taulukko!F16:F18)</f>
        <v>4.285714285714294</v>
      </c>
      <c r="F19" s="63">
        <f>100*(SUM(Taulukko!H28:H30)-SUM(Taulukko!H16:H18))/SUM(Taulukko!H16:H18)</f>
        <v>4.103011785246633</v>
      </c>
      <c r="G19" s="63">
        <f>100*(SUM(Taulukko!I28:I30)-SUM(Taulukko!I16:I18))/SUM(Taulukko!I16:I18)</f>
        <v>4.773869346733659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9.989373007438902</v>
      </c>
      <c r="L19" s="63">
        <f>100*(SUM(Taulukko!P28:P30)-SUM(Taulukko!P16:P18))/SUM(Taulukko!P16:P18)</f>
        <v>5.499999999999997</v>
      </c>
      <c r="M19" s="63">
        <f>100*(SUM(Taulukko!Q28:Q30)-SUM(Taulukko!Q16:Q18))/SUM(Taulukko!Q16:Q18)</f>
        <v>5.34045393858478</v>
      </c>
      <c r="N19" s="63">
        <f>100*(SUM(Taulukko!R28:R30)-SUM(Taulukko!R16:R18))/SUM(Taulukko!R16:R18)</f>
        <v>6.7170818505338055</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15.047810770005036</v>
      </c>
      <c r="W19" s="63">
        <f>100*(SUM(Taulukko!AD28:AD30)-SUM(Taulukko!AD16:AD18))/SUM(Taulukko!AD16:AD18)</f>
        <v>14.70292044310169</v>
      </c>
      <c r="X19" s="63">
        <f>100*(SUM(Taulukko!AF28:AF30)-SUM(Taulukko!AF16:AF18))/SUM(Taulukko!AF16:AF18)</f>
        <v>9.109947643979046</v>
      </c>
      <c r="Y19" s="63">
        <f>100*(SUM(Taulukko!AG28:AG30)-SUM(Taulukko!AG16:AG18))/SUM(Taulukko!AG16:AG18)</f>
        <v>9.127382146439341</v>
      </c>
      <c r="Z19" s="63">
        <f>100*(SUM(Taulukko!AH28:AH30)-SUM(Taulukko!AH16:AH18))/SUM(Taulukko!AH16:AH18)</f>
        <v>9.18213748118415</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4.229480737018423</v>
      </c>
      <c r="E20" s="63">
        <f>100*(SUM(Taulukko!F29:F31)-SUM(Taulukko!F17:F19))/SUM(Taulukko!F17:F19)</f>
        <v>4.40067057837386</v>
      </c>
      <c r="F20" s="63">
        <f>100*(SUM(Taulukko!H29:H31)-SUM(Taulukko!H17:H19))/SUM(Taulukko!H17:H19)</f>
        <v>4.299702000851435</v>
      </c>
      <c r="G20" s="63">
        <f>100*(SUM(Taulukko!I29:I31)-SUM(Taulukko!I17:I19))/SUM(Taulukko!I17:I19)</f>
        <v>4.881101376720896</v>
      </c>
      <c r="H20" s="63">
        <f>100*(SUM(Taulukko!J29:J31)-SUM(Taulukko!J17:J19))/SUM(Taulukko!J17:J19)</f>
        <v>5.646173149309911</v>
      </c>
      <c r="I20" s="63">
        <f>100*(SUM(Taulukko!L29:L31)-SUM(Taulukko!L17:L19))/SUM(Taulukko!L17:L19)</f>
        <v>8.206330597889801</v>
      </c>
      <c r="J20" s="63">
        <f>100*(SUM(Taulukko!M29:M31)-SUM(Taulukko!M17:M19))/SUM(Taulukko!M17:M19)</f>
        <v>9.05285190999479</v>
      </c>
      <c r="K20" s="63">
        <f>100*(SUM(Taulukko!N29:N31)-SUM(Taulukko!N17:N19))/SUM(Taulukko!N17:N19)</f>
        <v>9.396325459317588</v>
      </c>
      <c r="L20" s="63">
        <f>100*(SUM(Taulukko!P29:P31)-SUM(Taulukko!P17:P19))/SUM(Taulukko!P17:P19)</f>
        <v>4.926764314247654</v>
      </c>
      <c r="M20" s="63">
        <f>100*(SUM(Taulukko!Q29:Q31)-SUM(Taulukko!Q17:Q19))/SUM(Taulukko!Q17:Q19)</f>
        <v>4.823008849557512</v>
      </c>
      <c r="N20" s="63">
        <f>100*(SUM(Taulukko!R29:R31)-SUM(Taulukko!R17:R19))/SUM(Taulukko!R17:R19)</f>
        <v>6.77290836653387</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14.82035928143715</v>
      </c>
      <c r="W20" s="63">
        <f>100*(SUM(Taulukko!AD29:AD31)-SUM(Taulukko!AD17:AD19))/SUM(Taulukko!AD17:AD19)</f>
        <v>14.727908137793309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5.708333333333329</v>
      </c>
      <c r="H21" s="63">
        <f>100*(SUM(Taulukko!J30:J32)-SUM(Taulukko!J18:J20))/SUM(Taulukko!J18:J20)</f>
        <v>5.830903790087475</v>
      </c>
      <c r="I21" s="63">
        <f>100*(SUM(Taulukko!L30:L32)-SUM(Taulukko!L18:L20))/SUM(Taulukko!L18:L20)</f>
        <v>4.529441368897836</v>
      </c>
      <c r="J21" s="63">
        <f>100*(SUM(Taulukko!M30:M32)-SUM(Taulukko!M18:M20))/SUM(Taulukko!M18:M20)</f>
        <v>8.006198347107437</v>
      </c>
      <c r="K21" s="63">
        <f>100*(SUM(Taulukko!N30:N32)-SUM(Taulukko!N18:N20))/SUM(Taulukko!N18:N20)</f>
        <v>9.024896265560153</v>
      </c>
      <c r="L21" s="63">
        <f>100*(SUM(Taulukko!P30:P32)-SUM(Taulukko!P18:P20))/SUM(Taulukko!P18:P20)</f>
        <v>5.648535564853544</v>
      </c>
      <c r="M21" s="63">
        <f>100*(SUM(Taulukko!Q30:Q32)-SUM(Taulukko!Q18:Q20))/SUM(Taulukko!Q18:Q20)</f>
        <v>5.462555066079297</v>
      </c>
      <c r="N21" s="63">
        <f>100*(SUM(Taulukko!R30:R32)-SUM(Taulukko!R18:R20))/SUM(Taulukko!R18:R20)</f>
        <v>6.737120211360626</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15.106488360574543</v>
      </c>
      <c r="W21" s="63">
        <f>100*(SUM(Taulukko!AD30:AD32)-SUM(Taulukko!AD18:AD20))/SUM(Taulukko!AD18:AD20)</f>
        <v>14.79465611083621</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7.8691875319366265</v>
      </c>
      <c r="K22" s="63">
        <f>100*(SUM(Taulukko!N31:N33)-SUM(Taulukko!N19:N21))/SUM(Taulukko!N19:N21)</f>
        <v>9.244992295839753</v>
      </c>
      <c r="L22" s="63">
        <f>100*(SUM(Taulukko!P31:P33)-SUM(Taulukko!P19:P21))/SUM(Taulukko!P19:P21)</f>
        <v>5.954323001631319</v>
      </c>
      <c r="M22" s="63">
        <f>100*(SUM(Taulukko!Q31:Q33)-SUM(Taulukko!Q19:Q21))/SUM(Taulukko!Q19:Q21)</f>
        <v>5.694261936049046</v>
      </c>
      <c r="N22" s="63">
        <f>100*(SUM(Taulukko!R31:R33)-SUM(Taulukko!R19:R21))/SUM(Taulukko!R19:R21)</f>
        <v>6.745510293473489</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3.0589123867069357</v>
      </c>
      <c r="T22" s="63">
        <f>100*(SUM(Taulukko!Z31:Z33)-SUM(Taulukko!Z19:Z21))/SUM(Taulukko!Z19:Z21)</f>
        <v>2.5978915662650515</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9.349593495934961</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6.797385620915042</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2.746425884123405</v>
      </c>
      <c r="T23" s="63">
        <f>100*(SUM(Taulukko!Z32:Z34)-SUM(Taulukko!Z20:Z22))/SUM(Taulukko!Z20:Z22)</f>
        <v>2.4784078107397542</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6.418039895923657</v>
      </c>
      <c r="N24" s="63">
        <f>100*(SUM(Taulukko!R33:R35)-SUM(Taulukko!R21:R23))/SUM(Taulukko!R21:R23)</f>
        <v>6.802426343154241</v>
      </c>
      <c r="O24" s="63">
        <f>100*(SUM(Taulukko!T33:T35)-SUM(Taulukko!T21:T23))/SUM(Taulukko!T21:T23)</f>
        <v>-1.0109519797809627</v>
      </c>
      <c r="P24" s="63">
        <f>100*(SUM(Taulukko!U33:U35)-SUM(Taulukko!U21:U23))/SUM(Taulukko!U21:U23)</f>
        <v>-1.235552012754083</v>
      </c>
      <c r="Q24" s="63">
        <f>100*(SUM(Taulukko!V33:V35)-SUM(Taulukko!V21:V23))/SUM(Taulukko!V21:V23)</f>
        <v>-1.312127236580499</v>
      </c>
      <c r="R24" s="63">
        <f>100*(SUM(Taulukko!X33:X35)-SUM(Taulukko!X21:X23))/SUM(Taulukko!X21:X23)</f>
        <v>3.516873889875658</v>
      </c>
      <c r="S24" s="63">
        <f>100*(SUM(Taulukko!Y33:Y35)-SUM(Taulukko!Y21:Y23))/SUM(Taulukko!Y21:Y23)</f>
        <v>2.930127723516158</v>
      </c>
      <c r="T24" s="63">
        <f>100*(SUM(Taulukko!Z33:Z35)-SUM(Taulukko!Z21:Z23))/SUM(Taulukko!Z21:Z23)</f>
        <v>2.3212280044926947</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6.328024106758496</v>
      </c>
      <c r="N25" s="63">
        <f>100*(SUM(Taulukko!R34:R36)-SUM(Taulukko!R22:R24))/SUM(Taulukko!R22:R24)</f>
        <v>6.58347676419966</v>
      </c>
      <c r="O25" s="63">
        <f>100*(SUM(Taulukko!T34:T36)-SUM(Taulukko!T22:T24))/SUM(Taulukko!T22:T24)</f>
        <v>-0.9649122807017371</v>
      </c>
      <c r="P25" s="63">
        <f>100*(SUM(Taulukko!U34:U36)-SUM(Taulukko!U22:U24))/SUM(Taulukko!U22:U24)</f>
        <v>-0.7609130957148488</v>
      </c>
      <c r="Q25" s="63">
        <f>100*(SUM(Taulukko!V34:V36)-SUM(Taulukko!V22:V24))/SUM(Taulukko!V22:V24)</f>
        <v>-0.8373205741626659</v>
      </c>
      <c r="R25" s="63">
        <f>100*(SUM(Taulukko!X34:X36)-SUM(Taulukko!X22:X24))/SUM(Taulukko!X22:X24)</f>
        <v>1.586687306501557</v>
      </c>
      <c r="S25" s="63">
        <f>100*(SUM(Taulukko!Y34:Y36)-SUM(Taulukko!Y22:Y24))/SUM(Taulukko!Y22:Y24)</f>
        <v>1.8635855385762206</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5.935098206660975</v>
      </c>
      <c r="N26" s="63">
        <f>100*(SUM(Taulukko!R35:R37)-SUM(Taulukko!R23:R25))/SUM(Taulukko!R23:R25)</f>
        <v>6.322084579239646</v>
      </c>
      <c r="O26" s="63">
        <f>100*(SUM(Taulukko!T35:T37)-SUM(Taulukko!T23:T25))/SUM(Taulukko!T23:T25)</f>
        <v>-0.9969657563935898</v>
      </c>
      <c r="P26" s="63">
        <f>100*(SUM(Taulukko!U35:U37)-SUM(Taulukko!U23:U25))/SUM(Taulukko!U23:U25)</f>
        <v>-0.639488409272591</v>
      </c>
      <c r="Q26" s="63">
        <f>100*(SUM(Taulukko!V35:V37)-SUM(Taulukko!V23:V25))/SUM(Taulukko!V23:V25)</f>
        <v>-0.35956851777866783</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6.772100567721001</v>
      </c>
      <c r="H27" s="63">
        <f>100*(SUM(Taulukko!J36:J38)-SUM(Taulukko!J24:J26))/SUM(Taulukko!J24:J26)</f>
        <v>6.934306569343086</v>
      </c>
      <c r="I27" s="63">
        <f>100*(SUM(Taulukko!L36:L38)-SUM(Taulukko!L24:L26))/SUM(Taulukko!L24:L26)</f>
        <v>9.958885335769748</v>
      </c>
      <c r="J27" s="63">
        <f>100*(SUM(Taulukko!M36:M38)-SUM(Taulukko!M24:M26))/SUM(Taulukko!M24:M26)</f>
        <v>11.072834645669277</v>
      </c>
      <c r="K27" s="63">
        <f>100*(SUM(Taulukko!N36:N38)-SUM(Taulukko!N24:N26))/SUM(Taulukko!N24:N26)</f>
        <v>11.895360315893384</v>
      </c>
      <c r="L27" s="63">
        <f>100*(SUM(Taulukko!P36:P38)-SUM(Taulukko!P24:P26))/SUM(Taulukko!P24:P26)</f>
        <v>5.138169257340257</v>
      </c>
      <c r="M27" s="63">
        <f>100*(SUM(Taulukko!Q36:Q38)-SUM(Taulukko!Q24:Q26))/SUM(Taulukko!Q24:Q26)</f>
        <v>5.852417302798987</v>
      </c>
      <c r="N27" s="63">
        <f>100*(SUM(Taulukko!R36:R38)-SUM(Taulukko!R24:R26))/SUM(Taulukko!R24:R26)</f>
        <v>6.239388794567071</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1.1856243052982756</v>
      </c>
      <c r="T27" s="63">
        <f>100*(SUM(Taulukko!Z36:Z38)-SUM(Taulukko!Z24:Z26))/SUM(Taulukko!Z24:Z26)</f>
        <v>1.8188567186339932</v>
      </c>
      <c r="U27" s="63">
        <f>100*(SUM(Taulukko!AB36:AB38)-SUM(Taulukko!AB24:AB26))/SUM(Taulukko!AB24:AB26)</f>
        <v>9.701492537313444</v>
      </c>
      <c r="V27" s="63">
        <f>100*(SUM(Taulukko!AC36:AC38)-SUM(Taulukko!AC24:AC26))/SUM(Taulukko!AC24:AC26)</f>
        <v>10.243682310469309</v>
      </c>
      <c r="W27" s="63">
        <f>100*(SUM(Taulukko!AD36:AD38)-SUM(Taulukko!AD24:AD26))/SUM(Taulukko!AD24:AD26)</f>
        <v>11.665141811527903</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8.473824312333614</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6.682769726247985</v>
      </c>
      <c r="H28" s="34">
        <f>100*(SUM(Taulukko!J37:J39)-SUM(Taulukko!J25:J27))/SUM(Taulukko!J25:J27)</f>
        <v>7.021791767554493</v>
      </c>
      <c r="I28" s="34">
        <f>100*(SUM(Taulukko!L37:L39)-SUM(Taulukko!L25:L27))/SUM(Taulukko!L25:L27)</f>
        <v>6.387128230131641</v>
      </c>
      <c r="J28" s="34">
        <f>100*(SUM(Taulukko!M37:M39)-SUM(Taulukko!M25:M27))/SUM(Taulukko!M25:M27)</f>
        <v>10.641399416909623</v>
      </c>
      <c r="K28" s="34">
        <f>100*(SUM(Taulukko!N37:N39)-SUM(Taulukko!N25:N27))/SUM(Taulukko!N25:N27)</f>
        <v>12.150906418422334</v>
      </c>
      <c r="L28" s="34">
        <f>100*(SUM(Taulukko!P37:P39)-SUM(Taulukko!P25:P27))/SUM(Taulukko!P25:P27)</f>
        <v>5.72894399315946</v>
      </c>
      <c r="M28" s="34">
        <f>100*(SUM(Taulukko!Q37:Q39)-SUM(Taulukko!Q25:Q27))/SUM(Taulukko!Q25:Q27)</f>
        <v>6.42434488588333</v>
      </c>
      <c r="N28" s="34">
        <f>100*(SUM(Taulukko!R37:R39)-SUM(Taulukko!R25:R27))/SUM(Taulukko!R25:R27)</f>
        <v>6.593406593406591</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1.258793039614949</v>
      </c>
      <c r="T28" s="34">
        <f>100*(SUM(Taulukko!Z37:Z39)-SUM(Taulukko!Z25:Z27))/SUM(Taulukko!Z25:Z27)</f>
        <v>1.8154872174879713</v>
      </c>
      <c r="U28" s="34">
        <f>100*(SUM(Taulukko!AB37:AB39)-SUM(Taulukko!AB25:AB27))/SUM(Taulukko!AB25:AB27)</f>
        <v>9.18870461676377</v>
      </c>
      <c r="V28" s="34">
        <f>100*(SUM(Taulukko!AC37:AC39)-SUM(Taulukko!AC25:AC27))/SUM(Taulukko!AC25:AC27)</f>
        <v>10.116383169203234</v>
      </c>
      <c r="W28" s="34">
        <f>100*(SUM(Taulukko!AD37:AD39)-SUM(Taulukko!AD25:AD27))/SUM(Taulukko!AD25:AD27)</f>
        <v>11.256781193490056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8.77425044091711</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7.142857142857148</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7.1187868576242535</v>
      </c>
      <c r="N29" s="63">
        <f>100*(SUM(Taulukko!R38:R40)-SUM(Taulukko!R26:R28))/SUM(Taulukko!R26:R28)</f>
        <v>7.073684210526321</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1.8860946745562215</v>
      </c>
      <c r="U29" s="63">
        <f>100*(SUM(Taulukko!AB38:AB40)-SUM(Taulukko!AB26:AB28))/SUM(Taulukko!AB26:AB28)</f>
        <v>9.783588818755645</v>
      </c>
      <c r="V29" s="63">
        <f>100*(SUM(Taulukko!AC38:AC40)-SUM(Taulukko!AC26:AC28))/SUM(Taulukko!AC26:AC28)</f>
        <v>10.164225477141578</v>
      </c>
      <c r="W29" s="63">
        <f>100*(SUM(Taulukko!AD38:AD40)-SUM(Taulukko!AD26:AD28))/SUM(Taulukko!AD26:AD28)</f>
        <v>11.046511627906957</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9.758241758241754</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14.61988304093567</v>
      </c>
      <c r="K30" s="63">
        <f>100*(SUM(Taulukko!N39:N41)-SUM(Taulukko!N27:N29))/SUM(Taulukko!N27:N29)</f>
        <v>13.83495145631068</v>
      </c>
      <c r="L30" s="63">
        <f>100*(SUM(Taulukko!P39:P41)-SUM(Taulukko!P27:P29))/SUM(Taulukko!P27:P29)</f>
        <v>8.535528596187158</v>
      </c>
      <c r="M30" s="63">
        <f>100*(SUM(Taulukko!Q39:Q41)-SUM(Taulukko!Q27:Q29))/SUM(Taulukko!Q27:Q29)</f>
        <v>8.498942917547579</v>
      </c>
      <c r="N30" s="63">
        <f>100*(SUM(Taulukko!R39:R41)-SUM(Taulukko!R27:R29))/SUM(Taulukko!R27:R29)</f>
        <v>7.4601844090528004</v>
      </c>
      <c r="O30" s="63">
        <f>100*(SUM(Taulukko!T39:T41)-SUM(Taulukko!T27:T29))/SUM(Taulukko!T27:T29)</f>
        <v>1.0860820595333824</v>
      </c>
      <c r="P30" s="63">
        <f>100*(SUM(Taulukko!U39:U41)-SUM(Taulukko!U27:U29))/SUM(Taulukko!U27:U29)</f>
        <v>1.162790697674421</v>
      </c>
      <c r="Q30" s="63">
        <f>100*(SUM(Taulukko!V39:V41)-SUM(Taulukko!V27:V29))/SUM(Taulukko!V27:V29)</f>
        <v>2.0523138832998082</v>
      </c>
      <c r="R30" s="63">
        <f>100*(SUM(Taulukko!X39:X41)-SUM(Taulukko!X27:X29))/SUM(Taulukko!X27:X29)</f>
        <v>2.1655065738592505</v>
      </c>
      <c r="S30" s="63">
        <f>100*(SUM(Taulukko!Y39:Y41)-SUM(Taulukko!Y27:Y29))/SUM(Taulukko!Y27:Y29)</f>
        <v>2.104097452934679</v>
      </c>
      <c r="T30" s="63">
        <f>100*(SUM(Taulukko!Z39:Z41)-SUM(Taulukko!Z27:Z29))/SUM(Taulukko!Z27:Z29)</f>
        <v>1.9940915805022286</v>
      </c>
      <c r="U30" s="63">
        <f>100*(SUM(Taulukko!AB39:AB41)-SUM(Taulukko!AB27:AB29))/SUM(Taulukko!AB27:AB29)</f>
        <v>10.63730084348642</v>
      </c>
      <c r="V30" s="63">
        <f>100*(SUM(Taulukko!AC39:AC41)-SUM(Taulukko!AC27:AC29))/SUM(Taulukko!AC27:AC29)</f>
        <v>10.586678429642701</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10.838351088466885</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15.213178294573662</v>
      </c>
      <c r="K31" s="63">
        <f>100*(SUM(Taulukko!N40:N42)-SUM(Taulukko!N28:N30))/SUM(Taulukko!N28:N30)</f>
        <v>14.541062801932378</v>
      </c>
      <c r="L31" s="63">
        <f>100*(SUM(Taulukko!P40:P42)-SUM(Taulukko!P28:P30))/SUM(Taulukko!P28:P30)</f>
        <v>9.090909090909074</v>
      </c>
      <c r="M31" s="63">
        <f>100*(SUM(Taulukko!Q40:Q42)-SUM(Taulukko!Q28:Q30))/SUM(Taulukko!Q28:Q30)</f>
        <v>9.083227714406423</v>
      </c>
      <c r="N31" s="63">
        <f>100*(SUM(Taulukko!R40:R42)-SUM(Taulukko!R28:R30))/SUM(Taulukko!R28:R30)</f>
        <v>7.628178407669854</v>
      </c>
      <c r="O31" s="63">
        <f>100*(SUM(Taulukko!T40:T42)-SUM(Taulukko!T28:T30))/SUM(Taulukko!T28:T30)</f>
        <v>3.9040260268401767</v>
      </c>
      <c r="P31" s="63">
        <f>100*(SUM(Taulukko!U40:U42)-SUM(Taulukko!U28:U30))/SUM(Taulukko!U28:U30)</f>
        <v>3.119935170178277</v>
      </c>
      <c r="Q31" s="63">
        <f>100*(SUM(Taulukko!V40:V42)-SUM(Taulukko!V28:V30))/SUM(Taulukko!V28:V30)</f>
        <v>2.9055690072639297</v>
      </c>
      <c r="R31" s="63">
        <f>100*(SUM(Taulukko!X40:X42)-SUM(Taulukko!X28:X30))/SUM(Taulukko!X28:X30)</f>
        <v>2.985074626865676</v>
      </c>
      <c r="S31" s="63">
        <f>100*(SUM(Taulukko!Y40:Y42)-SUM(Taulukko!Y28:Y30))/SUM(Taulukko!Y28:Y30)</f>
        <v>2.6208933185677457</v>
      </c>
      <c r="T31" s="63">
        <f>100*(SUM(Taulukko!Z40:Z42)-SUM(Taulukko!Z28:Z30))/SUM(Taulukko!Z28:Z30)</f>
        <v>2.138643067846612</v>
      </c>
      <c r="U31" s="63">
        <f>100*(SUM(Taulukko!AB40:AB42)-SUM(Taulukko!AB28:AB30))/SUM(Taulukko!AB28:AB30)</f>
        <v>11.101123595505598</v>
      </c>
      <c r="V31" s="63">
        <f>100*(SUM(Taulukko!AC40:AC42)-SUM(Taulukko!AC28:AC30))/SUM(Taulukko!AC28:AC30)</f>
        <v>10.804899387576562</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10.98345588235293</v>
      </c>
      <c r="AA31" s="63">
        <f>100*(SUM(Taulukko!AJ40:AJ42)-SUM(Taulukko!AJ28:AJ30))/SUM(Taulukko!AJ28:AJ30)</f>
        <v>10.871518418688238</v>
      </c>
      <c r="AB31" s="63">
        <f>100*(SUM(Taulukko!AK40:AK42)-SUM(Taulukko!AK28:AK30))/SUM(Taulukko!AK28:AK30)</f>
        <v>10.329861111111116</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15.307101727447204</v>
      </c>
      <c r="K32" s="63">
        <f>100*(SUM(Taulukko!N41:N43)-SUM(Taulukko!N29:N31))/SUM(Taulukko!N29:N31)</f>
        <v>14.779270633397303</v>
      </c>
      <c r="L32" s="63">
        <f>100*(SUM(Taulukko!P41:P43)-SUM(Taulukko!P29:P31))/SUM(Taulukko!P29:P31)</f>
        <v>9.602368866328254</v>
      </c>
      <c r="M32" s="63">
        <f>100*(SUM(Taulukko!Q41:Q43)-SUM(Taulukko!Q29:Q31))/SUM(Taulukko!Q29:Q31)</f>
        <v>9.624314056563955</v>
      </c>
      <c r="N32" s="63">
        <f>100*(SUM(Taulukko!R41:R43)-SUM(Taulukko!R29:R31))/SUM(Taulukko!R29:R31)</f>
        <v>7.711442786069638</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2.2091310751104354</v>
      </c>
      <c r="U32" s="63">
        <f>100*(SUM(Taulukko!AB41:AB43)-SUM(Taulukko!AB29:AB31))/SUM(Taulukko!AB29:AB31)</f>
        <v>11.458792419568066</v>
      </c>
      <c r="V32" s="63">
        <f>100*(SUM(Taulukko!AC41:AC43)-SUM(Taulukko!AC29:AC31))/SUM(Taulukko!AC29:AC31)</f>
        <v>11.038678835288994</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14.968914395026308</v>
      </c>
      <c r="K33" s="63">
        <f>100*(SUM(Taulukko!N42:N44)-SUM(Taulukko!N30:N32))/SUM(Taulukko!N30:N32)</f>
        <v>14.700285442435778</v>
      </c>
      <c r="L33" s="63">
        <f>100*(SUM(Taulukko!P42:P44)-SUM(Taulukko!P30:P32))/SUM(Taulukko!P30:P32)</f>
        <v>9.22772277227723</v>
      </c>
      <c r="M33" s="63">
        <f>100*(SUM(Taulukko!Q42:Q44)-SUM(Taulukko!Q30:Q32))/SUM(Taulukko!Q30:Q32)</f>
        <v>9.106098579782783</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2.279411764705899</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10.830324909747294</v>
      </c>
      <c r="Z33" s="63">
        <f>100*(SUM(Taulukko!AH42:AH44)-SUM(Taulukko!AH30:AH32))/SUM(Taulukko!AH30:AH32)</f>
        <v>11.0207768744354</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15.063950734249193</v>
      </c>
      <c r="K34" s="63">
        <f>100*(SUM(Taulukko!N43:N45)-SUM(Taulukko!N31:N33))/SUM(Taulukko!N31:N33)</f>
        <v>14.245416078984476</v>
      </c>
      <c r="L34" s="63">
        <f>100*(SUM(Taulukko!P43:P45)-SUM(Taulukko!P31:P33))/SUM(Taulukko!P31:P33)</f>
        <v>9.468822170900678</v>
      </c>
      <c r="M34" s="63">
        <f>100*(SUM(Taulukko!Q43:Q45)-SUM(Taulukko!Q31:Q33))/SUM(Taulukko!Q31:Q33)</f>
        <v>9.03439701616247</v>
      </c>
      <c r="N34" s="63">
        <f>100*(SUM(Taulukko!R43:R45)-SUM(Taulukko!R31:R33))/SUM(Taulukko!R31:R33)</f>
        <v>7.960607304062386</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1.9787467936973377</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11.155913978494626</v>
      </c>
      <c r="Z34" s="63">
        <f>100*(SUM(Taulukko!AH43:AH45)-SUM(Taulukko!AH31:AH33))/SUM(Taulukko!AH31:AH33)</f>
        <v>11.011638316920333</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13.708178438661696</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8.037535699714397</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2.087147564994503</v>
      </c>
      <c r="T35" s="63">
        <f>100*(SUM(Taulukko!Z44:Z46)-SUM(Taulukko!Z32:Z34))/SUM(Taulukko!Z32:Z34)</f>
        <v>2.345181385122768</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10.909090909090892</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8.032454361054771</v>
      </c>
      <c r="O36" s="63">
        <f>100*(SUM(Taulukko!T45:T47)-SUM(Taulukko!T33:T35))/SUM(Taulukko!T33:T35)</f>
        <v>7.148936170212771</v>
      </c>
      <c r="P36" s="63">
        <f>100*(SUM(Taulukko!U45:U47)-SUM(Taulukko!U33:U35))/SUM(Taulukko!U33:U35)</f>
        <v>6.941081517352699</v>
      </c>
      <c r="Q36" s="63">
        <f>100*(SUM(Taulukko!V45:V47)-SUM(Taulukko!V33:V35))/SUM(Taulukko!V33:V35)</f>
        <v>6.285253827558394</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10.794207985958764</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8.38056680161943</v>
      </c>
      <c r="N37" s="63">
        <f>100*(SUM(Taulukko!R46:R48)-SUM(Taulukko!R34:R36))/SUM(Taulukko!R34:R36)</f>
        <v>8.074283407347586</v>
      </c>
      <c r="O37" s="63">
        <f>100*(SUM(Taulukko!T46:T48)-SUM(Taulukko!T34:T36))/SUM(Taulukko!T34:T36)</f>
        <v>7.484499557130193</v>
      </c>
      <c r="P37" s="63">
        <f>100*(SUM(Taulukko!U46:U48)-SUM(Taulukko!U34:U36))/SUM(Taulukko!U34:U36)</f>
        <v>7.183212267958035</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8.424022571543734</v>
      </c>
      <c r="N38" s="63">
        <f>100*(SUM(Taulukko!R47:R49)-SUM(Taulukko!R35:R37))/SUM(Taulukko!R35:R37)</f>
        <v>8.115709120128573</v>
      </c>
      <c r="O38" s="63">
        <f>100*(SUM(Taulukko!T47:T49)-SUM(Taulukko!T35:T37))/SUM(Taulukko!T35:T37)</f>
        <v>7.39929947460597</v>
      </c>
      <c r="P38" s="63">
        <f>100*(SUM(Taulukko!U47:U49)-SUM(Taulukko!U35:U37))/SUM(Taulukko!U35:U37)</f>
        <v>7.7634754625905</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11.22670134373647</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7.481959741739456</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8.45352564102565</v>
      </c>
      <c r="N39" s="63">
        <f>100*(SUM(Taulukko!R48:R50)-SUM(Taulukko!R36:R38))/SUM(Taulukko!R36:R38)</f>
        <v>8.110267678785462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10.674846625766893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6.867924528301883</v>
      </c>
      <c r="H40" s="34">
        <f>100*(SUM(Taulukko!J49:J51)-SUM(Taulukko!J37:J39))/SUM(Taulukko!J37:J39)</f>
        <v>4.260935143288067</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8.101667990468629</v>
      </c>
      <c r="N40" s="34">
        <f>100*(SUM(Taulukko!R49:R51)-SUM(Taulukko!R37:R39))/SUM(Taulukko!R37:R39)</f>
        <v>7.930214115781126</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11.485909479077728</v>
      </c>
      <c r="Z40" s="34">
        <f>100*(SUM(Taulukko!AH49:AH51)-SUM(Taulukko!AH37:AH39))/SUM(Taulukko!AH37:AH39)</f>
        <v>11.257995735607667</v>
      </c>
      <c r="AA40" s="34">
        <f>100*(SUM(Taulukko!AJ49:AJ51)-SUM(Taulukko!AJ37:AJ39))/SUM(Taulukko!AJ37:AJ39)</f>
        <v>9.159663865546221</v>
      </c>
      <c r="AB40" s="34">
        <f>100*(SUM(Taulukko!AK49:AK51)-SUM(Taulukko!AK37:AK39))/SUM(Taulukko!AK37:AK39)</f>
        <v>9.56627482772597</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7.707432166732226</v>
      </c>
      <c r="N41" s="63">
        <f>100*(SUM(Taulukko!R50:R52)-SUM(Taulukko!R38:R40))/SUM(Taulukko!R38:R40)</f>
        <v>7.628784899724725</v>
      </c>
      <c r="O41" s="63">
        <f>100*(SUM(Taulukko!T50:T52)-SUM(Taulukko!T38:T40))/SUM(Taulukko!T38:T40)</f>
        <v>7.085668534827858</v>
      </c>
      <c r="P41" s="63">
        <f>100*(SUM(Taulukko!U50:U52)-SUM(Taulukko!U38:U40))/SUM(Taulukko!U38:U40)</f>
        <v>8.257244938467638</v>
      </c>
      <c r="Q41" s="63">
        <f>100*(SUM(Taulukko!V50:V52)-SUM(Taulukko!V38:V40))/SUM(Taulukko!V38:V40)</f>
        <v>8.045977011494257</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9.871071716357777</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8.490188225871043</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3.5794183445189813</v>
      </c>
      <c r="I42" s="63">
        <f>100*(SUM(Taulukko!L51:L53)-SUM(Taulukko!L39:L41))/SUM(Taulukko!L39:L41)</f>
        <v>10.118130457113518</v>
      </c>
      <c r="J42" s="63">
        <f>100*(SUM(Taulukko!M51:M53)-SUM(Taulukko!M39:M41))/SUM(Taulukko!M39:M41)</f>
        <v>9.396258503401357</v>
      </c>
      <c r="K42" s="63">
        <f>100*(SUM(Taulukko!N51:N53)-SUM(Taulukko!N39:N41))/SUM(Taulukko!N39:N41)</f>
        <v>10.362473347547978</v>
      </c>
      <c r="L42" s="63">
        <f>100*(SUM(Taulukko!P51:P53)-SUM(Taulukko!P39:P41))/SUM(Taulukko!P39:P41)</f>
        <v>6.786427145708594</v>
      </c>
      <c r="M42" s="63">
        <f>100*(SUM(Taulukko!Q51:Q53)-SUM(Taulukko!Q39:Q41))/SUM(Taulukko!Q39:Q41)</f>
        <v>7.248636009353064</v>
      </c>
      <c r="N42" s="63">
        <f>100*(SUM(Taulukko!R51:R53)-SUM(Taulukko!R39:R41))/SUM(Taulukko!R39:R41)</f>
        <v>7.371294851794086</v>
      </c>
      <c r="O42" s="63">
        <f>100*(SUM(Taulukko!T51:T53)-SUM(Taulukko!T39:T41))/SUM(Taulukko!T39:T41)</f>
        <v>8.396339037007559</v>
      </c>
      <c r="P42" s="63">
        <f>100*(SUM(Taulukko!U51:U53)-SUM(Taulukko!U39:U41))/SUM(Taulukko!U39:U41)</f>
        <v>8.48196591359494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9.293976864778625</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4.722327162825841</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9.251471825063055</v>
      </c>
      <c r="K43" s="63">
        <f>100*(SUM(Taulukko!N52:N54)-SUM(Taulukko!N40:N42))/SUM(Taulukko!N40:N42)</f>
        <v>9.742724588781089</v>
      </c>
      <c r="L43" s="63">
        <f>100*(SUM(Taulukko!P52:P54)-SUM(Taulukko!P40:P42))/SUM(Taulukko!P40:P42)</f>
        <v>7.069510268562415</v>
      </c>
      <c r="M43" s="63">
        <f>100*(SUM(Taulukko!Q52:Q54)-SUM(Taulukko!Q40:Q42))/SUM(Taulukko!Q40:Q42)</f>
        <v>7.242447714949647</v>
      </c>
      <c r="N43" s="63">
        <f>100*(SUM(Taulukko!R52:R54)-SUM(Taulukko!R40:R42))/SUM(Taulukko!R40:R42)</f>
        <v>7.203718048024796</v>
      </c>
      <c r="O43" s="63">
        <f>100*(SUM(Taulukko!T52:T54)-SUM(Taulukko!T40:T42))/SUM(Taulukko!T40:T42)</f>
        <v>10.136986301369877</v>
      </c>
      <c r="P43" s="63">
        <f>100*(SUM(Taulukko!U52:U54)-SUM(Taulukko!U40:U42))/SUM(Taulukko!U40:U42)</f>
        <v>8.68369351669942</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4.548872180451136</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9.030378693300037</v>
      </c>
      <c r="K44" s="63">
        <f>100*(SUM(Taulukko!N53:N55)-SUM(Taulukko!N41:N43))/SUM(Taulukko!N41:N43)</f>
        <v>9.53177257525084</v>
      </c>
      <c r="L44" s="63">
        <f>100*(SUM(Taulukko!P53:P55)-SUM(Taulukko!P41:P43))/SUM(Taulukko!P41:P43)</f>
        <v>7.178695484368979</v>
      </c>
      <c r="M44" s="63">
        <f>100*(SUM(Taulukko!Q53:Q55)-SUM(Taulukko!Q41:Q43))/SUM(Taulukko!Q41:Q43)</f>
        <v>7.162110127069705</v>
      </c>
      <c r="N44" s="63">
        <f>100*(SUM(Taulukko!R53:R55)-SUM(Taulukko!R41:R43))/SUM(Taulukko!R41:R43)</f>
        <v>7.159353348729802</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7.906066536203518</v>
      </c>
      <c r="W44" s="63">
        <f>100*(SUM(Taulukko!AD53:AD55)-SUM(Taulukko!AD41:AD43))/SUM(Taulukko!AD41:AD43)</f>
        <v>8.026624902114309</v>
      </c>
      <c r="X44" s="63">
        <f>100*(SUM(Taulukko!AF53:AF55)-SUM(Taulukko!AF41:AF43))/SUM(Taulukko!AF41:AF43)</f>
        <v>10.3477167993297</v>
      </c>
      <c r="Y44" s="63">
        <f>100*(SUM(Taulukko!AG53:AG55)-SUM(Taulukko!AG41:AG43))/SUM(Taulukko!AG41:AG43)</f>
        <v>10.09023789991795</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4.530138524897029</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9.317803660565726</v>
      </c>
      <c r="K45" s="63">
        <f>100*(SUM(Taulukko!N54:N56)-SUM(Taulukko!N42:N44))/SUM(Taulukko!N42:N44)</f>
        <v>9.539610120282052</v>
      </c>
      <c r="L45" s="63">
        <f>100*(SUM(Taulukko!P54:P56)-SUM(Taulukko!P42:P44))/SUM(Taulukko!P42:P44)</f>
        <v>7.287889775199408</v>
      </c>
      <c r="M45" s="63">
        <f>100*(SUM(Taulukko!Q54:Q56)-SUM(Taulukko!Q42:Q44))/SUM(Taulukko!Q42:Q44)</f>
        <v>7.159264931087307</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9.690553745928332</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10.004116920543426</v>
      </c>
      <c r="K46" s="63">
        <f>100*(SUM(Taulukko!N55:N57)-SUM(Taulukko!N43:N45))/SUM(Taulukko!N43:N45)</f>
        <v>9.670781893004115</v>
      </c>
      <c r="L46" s="63">
        <f>100*(SUM(Taulukko!P55:P57)-SUM(Taulukko!P43:P45))/SUM(Taulukko!P43:P45)</f>
        <v>7.348804500703228</v>
      </c>
      <c r="M46" s="63">
        <f>100*(SUM(Taulukko!Q55:Q57)-SUM(Taulukko!Q43:Q45))/SUM(Taulukko!Q43:Q45)</f>
        <v>7.031546940326871</v>
      </c>
      <c r="N46" s="63">
        <f>100*(SUM(Taulukko!R55:R57)-SUM(Taulukko!R43:R45))/SUM(Taulukko!R43:R45)</f>
        <v>6.993538578487258</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9.592906086255535</v>
      </c>
      <c r="Z46" s="63">
        <f>100*(SUM(Taulukko!AH55:AH57)-SUM(Taulukko!AH43:AH45))/SUM(Taulukko!AH43:AH45)</f>
        <v>9.63709677419354</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9.685328974254185</v>
      </c>
      <c r="K47" s="63">
        <f>100*(SUM(Taulukko!N56:N58)-SUM(Taulukko!N44:N46))/SUM(Taulukko!N44:N46)</f>
        <v>9.706362153344212</v>
      </c>
      <c r="L47" s="63">
        <f>100*(SUM(Taulukko!P56:P58)-SUM(Taulukko!P44:P46))/SUM(Taulukko!P44:P46)</f>
        <v>7.407407407407407</v>
      </c>
      <c r="M47" s="63">
        <f>100*(SUM(Taulukko!Q56:Q58)-SUM(Taulukko!Q44:Q46))/SUM(Taulukko!Q44:Q46)</f>
        <v>7.024169184290017</v>
      </c>
      <c r="N47" s="63">
        <f>100*(SUM(Taulukko!R56:R58)-SUM(Taulukko!R44:R46))/SUM(Taulukko!R44:R46)</f>
        <v>6.948640483383677</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v>
      </c>
      <c r="Z47" s="63">
        <f>100*(SUM(Taulukko!AH56:AH58)-SUM(Taulukko!AH44:AH46))/SUM(Taulukko!AH44:AH46)</f>
        <v>9.636145541783286</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9.525723472668819</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6.984603830266604</v>
      </c>
      <c r="O48" s="63">
        <f>100*(SUM(Taulukko!T57:T59)-SUM(Taulukko!T45:T47))/SUM(Taulukko!T45:T47)</f>
        <v>5.0039714058776665</v>
      </c>
      <c r="P48" s="63">
        <f>100*(SUM(Taulukko!U57:U59)-SUM(Taulukko!U45:U47))/SUM(Taulukko!U45:U47)</f>
        <v>5.207547169811304</v>
      </c>
      <c r="Q48" s="63">
        <f>100*(SUM(Taulukko!V57:V59)-SUM(Taulukko!V45:V47))/SUM(Taulukko!V45:V47)</f>
        <v>6.254738438210788</v>
      </c>
      <c r="R48" s="63">
        <f>100*(SUM(Taulukko!X57:X59)-SUM(Taulukko!X45:X47))/SUM(Taulukko!X45:X47)</f>
        <v>3.2907991940899968</v>
      </c>
      <c r="S48" s="63">
        <f>100*(SUM(Taulukko!Y57:Y59)-SUM(Taulukko!Y45:Y47))/SUM(Taulukko!Y45:Y47)</f>
        <v>3.10825294748126</v>
      </c>
      <c r="T48" s="63">
        <f>100*(SUM(Taulukko!Z57:Z59)-SUM(Taulukko!Z45:Z47))/SUM(Taulukko!Z45:Z47)</f>
        <v>3.0010718113611925</v>
      </c>
      <c r="U48" s="63">
        <f>100*(SUM(Taulukko!AB57:AB59)-SUM(Taulukko!AB45:AB47))/SUM(Taulukko!AB45:AB47)</f>
        <v>7.517347725520432</v>
      </c>
      <c r="V48" s="63">
        <f>100*(SUM(Taulukko!AC57:AC59)-SUM(Taulukko!AC45:AC47))/SUM(Taulukko!AC45:AC47)</f>
        <v>7.031546940326894</v>
      </c>
      <c r="W48" s="63">
        <f>100*(SUM(Taulukko!AD57:AD59)-SUM(Taulukko!AD45:AD47))/SUM(Taulukko!AD45:AD47)</f>
        <v>6.993538578487258</v>
      </c>
      <c r="X48" s="63">
        <f>100*(SUM(Taulukko!AF57:AF59)-SUM(Taulukko!AF45:AF47))/SUM(Taulukko!AF45:AF47)</f>
        <v>9.769230769230782</v>
      </c>
      <c r="Y48" s="63">
        <f>100*(SUM(Taulukko!AG57:AG59)-SUM(Taulukko!AG45:AG47))/SUM(Taulukko!AG45:AG47)</f>
        <v>9.663366336633642</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7.02278670153157</v>
      </c>
      <c r="O49" s="63">
        <f>100*(SUM(Taulukko!T58:T60)-SUM(Taulukko!T46:T48))/SUM(Taulukko!T46:T48)</f>
        <v>5.397610218376606</v>
      </c>
      <c r="P49" s="63">
        <f>100*(SUM(Taulukko!U58:U60)-SUM(Taulukko!U46:U48))/SUM(Taulukko!U46:U48)</f>
        <v>5.911144578313248</v>
      </c>
      <c r="Q49" s="63">
        <f>100*(SUM(Taulukko!V58:V60)-SUM(Taulukko!V46:V48))/SUM(Taulukko!V46:V48)</f>
        <v>5.871283402333447</v>
      </c>
      <c r="R49" s="63">
        <f>100*(SUM(Taulukko!X58:X60)-SUM(Taulukko!X46:X48))/SUM(Taulukko!X46:X48)</f>
        <v>2.972872538089951</v>
      </c>
      <c r="S49" s="63">
        <f>100*(SUM(Taulukko!Y58:Y60)-SUM(Taulukko!Y46:Y48))/SUM(Taulukko!Y46:Y48)</f>
        <v>3.2085561497326203</v>
      </c>
      <c r="T49" s="63">
        <f>100*(SUM(Taulukko!Z58:Z60)-SUM(Taulukko!Z46:Z48))/SUM(Taulukko!Z46:Z48)</f>
        <v>3.06486101211688</v>
      </c>
      <c r="U49" s="63">
        <f>100*(SUM(Taulukko!AB58:AB60)-SUM(Taulukko!AB46:AB48))/SUM(Taulukko!AB46:AB48)</f>
        <v>6.302353410450743</v>
      </c>
      <c r="V49" s="63">
        <f>100*(SUM(Taulukko!AC58:AC60)-SUM(Taulukko!AC46:AC48))/SUM(Taulukko!AC46:AC48)</f>
        <v>6.568516421291067</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9.163030543435179</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4.889884285181046</v>
      </c>
      <c r="Q50" s="63">
        <f>100*(SUM(Taulukko!V59:V61)-SUM(Taulukko!V47:V49))/SUM(Taulukko!V47:V49)</f>
        <v>5.530642750373675</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6.684190762298164</v>
      </c>
      <c r="W50" s="63">
        <f>100*(SUM(Taulukko!AD59:AD61)-SUM(Taulukko!AD47:AD49))/SUM(Taulukko!AD47:AD49)</f>
        <v>6.679174484052537</v>
      </c>
      <c r="X50" s="63">
        <f>100*(SUM(Taulukko!AF59:AF61)-SUM(Taulukko!AF47:AF49))/SUM(Taulukko!AF47:AF49)</f>
        <v>9.30807248764415</v>
      </c>
      <c r="Y50" s="63">
        <f>100*(SUM(Taulukko!AG59:AG61)-SUM(Taulukko!AG47:AG49))/SUM(Taulukko!AG47:AG49)</f>
        <v>9.275136399064674</v>
      </c>
      <c r="Z50" s="63">
        <f>100*(SUM(Taulukko!AH59:AH61)-SUM(Taulukko!AH47:AH49))/SUM(Taulukko!AH47:AH49)</f>
        <v>9.31410756040529</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1.4840989399293245</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6.674123788217738</v>
      </c>
      <c r="W51" s="63">
        <f>100*(SUM(Taulukko!AD60:AD62)-SUM(Taulukko!AD48:AD50))/SUM(Taulukko!AD48:AD50)</f>
        <v>6.634364517331372</v>
      </c>
      <c r="X51" s="63">
        <f>100*(SUM(Taulukko!AF60:AF62)-SUM(Taulukko!AF48:AF50))/SUM(Taulukko!AF48:AF50)</f>
        <v>9.257052046086615</v>
      </c>
      <c r="Y51" s="63">
        <f>100*(SUM(Taulukko!AG60:AG62)-SUM(Taulukko!AG48:AG50))/SUM(Taulukko!AG48:AG50)</f>
        <v>9.199845380749908</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1.977401129943511</v>
      </c>
      <c r="H52" s="34">
        <f>100*(SUM(Taulukko!J61:J63)-SUM(Taulukko!J49:J51))/SUM(Taulukko!J49:J51)</f>
        <v>4.4122965641952945</v>
      </c>
      <c r="I52" s="34">
        <f>100*(SUM(Taulukko!L61:L63)-SUM(Taulukko!L49:L51))/SUM(Taulukko!L49:L51)</f>
        <v>9.664375252729482</v>
      </c>
      <c r="J52" s="34">
        <f>100*(SUM(Taulukko!M61:M63)-SUM(Taulukko!M49:M51))/SUM(Taulukko!M49:M51)</f>
        <v>8.540372670807452</v>
      </c>
      <c r="K52" s="34">
        <f>100*(SUM(Taulukko!N61:N63)-SUM(Taulukko!N49:N51))/SUM(Taulukko!N49:N51)</f>
        <v>9.395711500974668</v>
      </c>
      <c r="L52" s="34">
        <f>100*(SUM(Taulukko!P61:P63)-SUM(Taulukko!P49:P51))/SUM(Taulukko!P49:P51)</f>
        <v>6.114028507126764</v>
      </c>
      <c r="M52" s="34">
        <f>100*(SUM(Taulukko!Q61:Q63)-SUM(Taulukko!Q49:Q51))/SUM(Taulukko!Q49:Q51)</f>
        <v>6.429096252755327</v>
      </c>
      <c r="N52" s="34">
        <f>100*(SUM(Taulukko!R61:R63)-SUM(Taulukko!R49:R51))/SUM(Taulukko!R49:R51)</f>
        <v>6.502571638501098</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6.51128375878652</v>
      </c>
      <c r="W52" s="34">
        <f>100*(SUM(Taulukko!AD61:AD63)-SUM(Taulukko!AD49:AD51))/SUM(Taulukko!AD49:AD51)</f>
        <v>6.54827968923418</v>
      </c>
      <c r="X52" s="34">
        <f>100*(SUM(Taulukko!AF61:AF63)-SUM(Taulukko!AF49:AF51))/SUM(Taulukko!AF49:AF51)</f>
        <v>8.735177865612657</v>
      </c>
      <c r="Y52" s="34">
        <f>100*(SUM(Taulukko!AG61:AG63)-SUM(Taulukko!AG49:AG51))/SUM(Taulukko!AG49:AG51)</f>
        <v>8.655687476062797</v>
      </c>
      <c r="Z52" s="34">
        <f>100*(SUM(Taulukko!AH61:AH63)-SUM(Taulukko!AH49:AH51))/SUM(Taulukko!AH49:AH51)</f>
        <v>8.892295898811824</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9.686168151879139</v>
      </c>
      <c r="K53" s="63">
        <f>100*(SUM(Taulukko!N62:N64)-SUM(Taulukko!N50:N52))/SUM(Taulukko!N50:N52)</f>
        <v>10.050446255335677</v>
      </c>
      <c r="L53" s="63">
        <f>100*(SUM(Taulukko!P62:P64)-SUM(Taulukko!P50:P52))/SUM(Taulukko!P50:P52)</f>
        <v>5.849685301740079</v>
      </c>
      <c r="M53" s="63">
        <f>100*(SUM(Taulukko!Q62:Q64)-SUM(Taulukko!Q50:Q52))/SUM(Taulukko!Q50:Q52)</f>
        <v>6.170135085797727</v>
      </c>
      <c r="N53" s="63">
        <f>100*(SUM(Taulukko!R62:R64)-SUM(Taulukko!R50:R52))/SUM(Taulukko!R50:R52)</f>
        <v>6.3938618925831205</v>
      </c>
      <c r="O53" s="63">
        <f>100*(SUM(Taulukko!T62:T64)-SUM(Taulukko!T50:T52))/SUM(Taulukko!T50:T52)</f>
        <v>4.448598130841113</v>
      </c>
      <c r="P53" s="63">
        <f>100*(SUM(Taulukko!U62:U64)-SUM(Taulukko!U50:U52))/SUM(Taulukko!U50:U52)</f>
        <v>5.280528052805293</v>
      </c>
      <c r="Q53" s="63">
        <f>100*(SUM(Taulukko!V62:V64)-SUM(Taulukko!V50:V52))/SUM(Taulukko!V50:V52)</f>
        <v>5.429200293470269</v>
      </c>
      <c r="R53" s="63">
        <f>100*(SUM(Taulukko!X62:X64)-SUM(Taulukko!X50:X52))/SUM(Taulukko!X50:X52)</f>
        <v>3.0080704328686676</v>
      </c>
      <c r="S53" s="63">
        <f>100*(SUM(Taulukko!Y62:Y64)-SUM(Taulukko!Y50:Y52))/SUM(Taulukko!Y50:Y52)</f>
        <v>3.2076136764187604</v>
      </c>
      <c r="T53" s="63">
        <f>100*(SUM(Taulukko!Z62:Z64)-SUM(Taulukko!Z50:Z52))/SUM(Taulukko!Z50:Z52)</f>
        <v>3.4604519774011133</v>
      </c>
      <c r="U53" s="63">
        <f>100*(SUM(Taulukko!AB62:AB64)-SUM(Taulukko!AB50:AB52))/SUM(Taulukko!AB50:AB52)</f>
        <v>5.522163786626592</v>
      </c>
      <c r="V53" s="63">
        <f>100*(SUM(Taulukko!AC62:AC64)-SUM(Taulukko!AC50:AC52))/SUM(Taulukko!AC50:AC52)</f>
        <v>6.160616061606165</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4.859611231101533</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6.395348837209311</v>
      </c>
      <c r="N54" s="63">
        <f>100*(SUM(Taulukko!R63:R65)-SUM(Taulukko!R51:R53))/SUM(Taulukko!R51:R53)</f>
        <v>6.393025790047209</v>
      </c>
      <c r="O54" s="63">
        <f>100*(SUM(Taulukko!T63:T65)-SUM(Taulukko!T51:T53))/SUM(Taulukko!T51:T53)</f>
        <v>11.123348017621149</v>
      </c>
      <c r="P54" s="63">
        <f>100*(SUM(Taulukko!U63:U65)-SUM(Taulukko!U51:U53))/SUM(Taulukko!U51:U53)</f>
        <v>10.887833394227238</v>
      </c>
      <c r="Q54" s="63">
        <f>100*(SUM(Taulukko!V63:V65)-SUM(Taulukko!V51:V53))/SUM(Taulukko!V51:V53)</f>
        <v>5.581904414447265</v>
      </c>
      <c r="R54" s="63">
        <f>100*(SUM(Taulukko!X63:X65)-SUM(Taulukko!X51:X53))/SUM(Taulukko!X51:X53)</f>
        <v>3.5068290882244373</v>
      </c>
      <c r="S54" s="63">
        <f>100*(SUM(Taulukko!Y63:Y65)-SUM(Taulukko!Y51:Y53))/SUM(Taulukko!Y51:Y53)</f>
        <v>3.9408866995073852</v>
      </c>
      <c r="T54" s="63">
        <f>100*(SUM(Taulukko!Z63:Z65)-SUM(Taulukko!Z51:Z53))/SUM(Taulukko!Z51:Z53)</f>
        <v>3.664552501761796</v>
      </c>
      <c r="U54" s="63">
        <f>100*(SUM(Taulukko!AB63:AB65)-SUM(Taulukko!AB51:AB53))/SUM(Taulukko!AB51:AB53)</f>
        <v>6.669251647925571</v>
      </c>
      <c r="V54" s="63">
        <f>100*(SUM(Taulukko!AC63:AC65)-SUM(Taulukko!AC51:AC53))/SUM(Taulukko!AC51:AC53)</f>
        <v>6.7153284671532765</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5.880230880230885</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11.508852963818338</v>
      </c>
      <c r="K55" s="63">
        <f>100*(SUM(Taulukko!N64:N66)-SUM(Taulukko!N52:N54))/SUM(Taulukko!N52:N54)</f>
        <v>11.414296694850112</v>
      </c>
      <c r="L55" s="63">
        <f>100*(SUM(Taulukko!P64:P66)-SUM(Taulukko!P52:P54))/SUM(Taulukko!P52:P54)</f>
        <v>6.3445223164883755</v>
      </c>
      <c r="M55" s="63">
        <f>100*(SUM(Taulukko!Q64:Q66)-SUM(Taulukko!Q52:Q54))/SUM(Taulukko!Q52:Q54)</f>
        <v>6.428313470566996</v>
      </c>
      <c r="N55" s="63">
        <f>100*(SUM(Taulukko!R64:R66)-SUM(Taulukko!R52:R54))/SUM(Taulukko!R52:R54)</f>
        <v>6.466763005780338</v>
      </c>
      <c r="O55" s="63">
        <f>100*(SUM(Taulukko!T64:T66)-SUM(Taulukko!T52:T54))/SUM(Taulukko!T52:T54)</f>
        <v>10.696517412935309</v>
      </c>
      <c r="P55" s="63">
        <f>100*(SUM(Taulukko!U64:U66)-SUM(Taulukko!U52:U54))/SUM(Taulukko!U52:U54)</f>
        <v>10.195227765726678</v>
      </c>
      <c r="Q55" s="63">
        <f>100*(SUM(Taulukko!V64:V66)-SUM(Taulukko!V52:V54))/SUM(Taulukko!V52:V54)</f>
        <v>5.735027223230494</v>
      </c>
      <c r="R55" s="63">
        <f>100*(SUM(Taulukko!X64:X66)-SUM(Taulukko!X52:X54))/SUM(Taulukko!X52:X54)</f>
        <v>3.6740632957439154</v>
      </c>
      <c r="S55" s="63">
        <f>100*(SUM(Taulukko!Y64:Y66)-SUM(Taulukko!Y52:Y54))/SUM(Taulukko!Y52:Y54)</f>
        <v>4.324894514767937</v>
      </c>
      <c r="T55" s="63">
        <f>100*(SUM(Taulukko!Z64:Z66)-SUM(Taulukko!Z52:Z54))/SUM(Taulukko!Z52:Z54)</f>
        <v>3.867791842475387</v>
      </c>
      <c r="U55" s="63">
        <f>100*(SUM(Taulukko!AB64:AB66)-SUM(Taulukko!AB52:AB54))/SUM(Taulukko!AB52:AB54)</f>
        <v>7.158836689038004</v>
      </c>
      <c r="V55" s="63">
        <f>100*(SUM(Taulukko!AC64:AC66)-SUM(Taulukko!AC52:AC54))/SUM(Taulukko!AC52:AC54)</f>
        <v>7.319737800436986</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6.256742179072267</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11.450381679389313</v>
      </c>
      <c r="K56" s="63">
        <f>100*(SUM(Taulukko!N65:N67)-SUM(Taulukko!N53:N55))/SUM(Taulukko!N53:N55)</f>
        <v>11.83206106870229</v>
      </c>
      <c r="L56" s="63">
        <f>100*(SUM(Taulukko!P65:P67)-SUM(Taulukko!P53:P55))/SUM(Taulukko!P53:P55)</f>
        <v>6.733885487936618</v>
      </c>
      <c r="M56" s="63">
        <f>100*(SUM(Taulukko!Q65:Q67)-SUM(Taulukko!Q53:Q55))/SUM(Taulukko!Q53:Q55)</f>
        <v>6.575637800934247</v>
      </c>
      <c r="N56" s="63">
        <f>100*(SUM(Taulukko!R65:R67)-SUM(Taulukko!R53:R55))/SUM(Taulukko!R53:R55)</f>
        <v>6.501436781609204</v>
      </c>
      <c r="O56" s="63">
        <f>100*(SUM(Taulukko!T65:T67)-SUM(Taulukko!T53:T55))/SUM(Taulukko!T53:T55)</f>
        <v>10.660608178958405</v>
      </c>
      <c r="P56" s="63">
        <f>100*(SUM(Taulukko!U65:U67)-SUM(Taulukko!U53:U55))/SUM(Taulukko!U53:U55)</f>
        <v>9.85663082437276</v>
      </c>
      <c r="Q56" s="63">
        <f>100*(SUM(Taulukko!V65:V67)-SUM(Taulukko!V53:V55))/SUM(Taulukko!V53:V55)</f>
        <v>5.886601661249574</v>
      </c>
      <c r="R56" s="63">
        <f>100*(SUM(Taulukko!X65:X67)-SUM(Taulukko!X53:X55))/SUM(Taulukko!X53:X55)</f>
        <v>4.657039711191327</v>
      </c>
      <c r="S56" s="63">
        <f>100*(SUM(Taulukko!Y65:Y67)-SUM(Taulukko!Y53:Y55))/SUM(Taulukko!Y53:Y55)</f>
        <v>4.773604773604782</v>
      </c>
      <c r="T56" s="63">
        <f>100*(SUM(Taulukko!Z65:Z67)-SUM(Taulukko!Z53:Z55))/SUM(Taulukko!Z53:Z55)</f>
        <v>4.105263157894733</v>
      </c>
      <c r="U56" s="63">
        <f>100*(SUM(Taulukko!AB65:AB67)-SUM(Taulukko!AB53:AB55))/SUM(Taulukko!AB53:AB55)</f>
        <v>7.8774617067833566</v>
      </c>
      <c r="V56" s="63">
        <f>100*(SUM(Taulukko!AC65:AC67)-SUM(Taulukko!AC53:AC55))/SUM(Taulukko!AC53:AC55)</f>
        <v>7.653246282190795</v>
      </c>
      <c r="W56" s="63">
        <f>100*(SUM(Taulukko!AD65:AD67)-SUM(Taulukko!AD53:AD55))/SUM(Taulukko!AD53:AD55)</f>
        <v>7.502718376223286</v>
      </c>
      <c r="X56" s="63">
        <f>100*(SUM(Taulukko!AF65:AF67)-SUM(Taulukko!AF53:AF55))/SUM(Taulukko!AF53:AF55)</f>
        <v>9.757023538344741</v>
      </c>
      <c r="Y56" s="63">
        <f>100*(SUM(Taulukko!AG65:AG67)-SUM(Taulukko!AG53:AG55))/SUM(Taulukko!AG53:AG55)</f>
        <v>9.426229508196748</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6.55444126074499</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13.470319634703188</v>
      </c>
      <c r="K57" s="63">
        <f>100*(SUM(Taulukko!N66:N68)-SUM(Taulukko!N54:N56))/SUM(Taulukko!N54:N56)</f>
        <v>12.040893600908728</v>
      </c>
      <c r="L57" s="63">
        <f>100*(SUM(Taulukko!P66:P68)-SUM(Taulukko!P54:P56))/SUM(Taulukko!P54:P56)</f>
        <v>6.7590402162892875</v>
      </c>
      <c r="M57" s="63">
        <f>100*(SUM(Taulukko!Q66:Q68)-SUM(Taulukko!Q54:Q56))/SUM(Taulukko!Q54:Q56)</f>
        <v>6.466595212575907</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6.153292551277446</v>
      </c>
      <c r="R57" s="63">
        <f>100*(SUM(Taulukko!X66:X68)-SUM(Taulukko!X54:X56))/SUM(Taulukko!X54:X56)</f>
        <v>5.477092662762651</v>
      </c>
      <c r="S57" s="63">
        <f>100*(SUM(Taulukko!Y66:Y68)-SUM(Taulukko!Y54:Y56))/SUM(Taulukko!Y54:Y56)</f>
        <v>4.775280898876413</v>
      </c>
      <c r="T57" s="63">
        <f>100*(SUM(Taulukko!Z66:Z68)-SUM(Taulukko!Z54:Z56))/SUM(Taulukko!Z54:Z56)</f>
        <v>4.305215260763043</v>
      </c>
      <c r="U57" s="63">
        <f>100*(SUM(Taulukko!AB66:AB68)-SUM(Taulukko!AB54:AB56))/SUM(Taulukko!AB54:AB56)</f>
        <v>8.444902162718833</v>
      </c>
      <c r="V57" s="63">
        <f>100*(SUM(Taulukko!AC66:AC68)-SUM(Taulukko!AC54:AC56))/SUM(Taulukko!AC54:AC56)</f>
        <v>7.72563176895306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7.63765541740675</v>
      </c>
      <c r="H58" s="63">
        <f>100*(SUM(Taulukko!J67:J69)-SUM(Taulukko!J55:J57))/SUM(Taulukko!J55:J57)</f>
        <v>5.470692717584361</v>
      </c>
      <c r="I58" s="63">
        <f>100*(SUM(Taulukko!L67:L69)-SUM(Taulukko!L55:L57))/SUM(Taulukko!L55:L57)</f>
        <v>12.390572390572393</v>
      </c>
      <c r="J58" s="63">
        <f>100*(SUM(Taulukko!M67:M69)-SUM(Taulukko!M55:M57))/SUM(Taulukko!M55:M57)</f>
        <v>11.901197604790424</v>
      </c>
      <c r="K58" s="63">
        <f>100*(SUM(Taulukko!N67:N69)-SUM(Taulukko!N55:N57))/SUM(Taulukko!N55:N57)</f>
        <v>11.894934333958721</v>
      </c>
      <c r="L58" s="63">
        <f>100*(SUM(Taulukko!P67:P69)-SUM(Taulukko!P55:P57))/SUM(Taulukko!P55:P57)</f>
        <v>6.878480183426139</v>
      </c>
      <c r="M58" s="63">
        <f>100*(SUM(Taulukko!Q67:Q69)-SUM(Taulukko!Q55:Q57))/SUM(Taulukko!Q55:Q57)</f>
        <v>6.4275568181818254</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6.494438464298516</v>
      </c>
      <c r="R58" s="63">
        <f>100*(SUM(Taulukko!X67:X69)-SUM(Taulukko!X55:X57))/SUM(Taulukko!X55:X57)</f>
        <v>5.467041549515776</v>
      </c>
      <c r="S58" s="63">
        <f>100*(SUM(Taulukko!Y67:Y69)-SUM(Taulukko!Y55:Y57))/SUM(Taulukko!Y55:Y57)</f>
        <v>4.856743535988831</v>
      </c>
      <c r="T58" s="63">
        <f>100*(SUM(Taulukko!Z67:Z69)-SUM(Taulukko!Z55:Z57))/SUM(Taulukko!Z55:Z57)</f>
        <v>4.467713787085518</v>
      </c>
      <c r="U58" s="63">
        <f>100*(SUM(Taulukko!AB67:AB69)-SUM(Taulukko!AB55:AB57))/SUM(Taulukko!AB55:AB57)</f>
        <v>7.241153342070781</v>
      </c>
      <c r="V58" s="63">
        <f>100*(SUM(Taulukko!AC67:AC69)-SUM(Taulukko!AC55:AC57))/SUM(Taulukko!AC55:AC57)</f>
        <v>7.1939871152469665</v>
      </c>
      <c r="W58" s="63">
        <f>100*(SUM(Taulukko!AD67:AD69)-SUM(Taulukko!AD55:AD57))/SUM(Taulukko!AD55:AD57)</f>
        <v>7.38615991394766</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5.697098372257595</v>
      </c>
      <c r="I59" s="63">
        <f>100*(SUM(Taulukko!L68:L70)-SUM(Taulukko!L56:L58))/SUM(Taulukko!L56:L58)</f>
        <v>11.814345991561174</v>
      </c>
      <c r="J59" s="63">
        <f>100*(SUM(Taulukko!M68:M70)-SUM(Taulukko!M56:M58))/SUM(Taulukko!M56:M58)</f>
        <v>11.773472429210143</v>
      </c>
      <c r="K59" s="63">
        <f>100*(SUM(Taulukko!N68:N70)-SUM(Taulukko!N56:N58))/SUM(Taulukko!N56:N58)</f>
        <v>11.561338289962833</v>
      </c>
      <c r="L59" s="63">
        <f>100*(SUM(Taulukko!P68:P70)-SUM(Taulukko!P56:P58))/SUM(Taulukko!P56:P58)</f>
        <v>6.633825944170768</v>
      </c>
      <c r="M59" s="63">
        <f>100*(SUM(Taulukko!Q68:Q70)-SUM(Taulukko!Q56:Q58))/SUM(Taulukko!Q56:Q58)</f>
        <v>6.210303458009888</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4.627696590118286</v>
      </c>
      <c r="T59" s="63">
        <f>100*(SUM(Taulukko!Z68:Z70)-SUM(Taulukko!Z56:Z58))/SUM(Taulukko!Z56:Z58)</f>
        <v>4.558107167710516</v>
      </c>
      <c r="U59" s="63">
        <f>100*(SUM(Taulukko!AB68:AB70)-SUM(Taulukko!AB56:AB58))/SUM(Taulukko!AB56:AB58)</f>
        <v>7.901815736381978</v>
      </c>
      <c r="V59" s="63">
        <f>100*(SUM(Taulukko!AC68:AC70)-SUM(Taulukko!AC56:AC58))/SUM(Taulukko!AC56:AC58)</f>
        <v>7.310984308131242</v>
      </c>
      <c r="W59" s="63">
        <f>100*(SUM(Taulukko!AD68:AD70)-SUM(Taulukko!AD56:AD58))/SUM(Taulukko!AD56:AD58)</f>
        <v>7.277916518016423</v>
      </c>
      <c r="X59" s="63">
        <f>100*(SUM(Taulukko!AF68:AF70)-SUM(Taulukko!AF56:AF58))/SUM(Taulukko!AF56:AF58)</f>
        <v>9.943652635067929</v>
      </c>
      <c r="Y59" s="63">
        <f>100*(SUM(Taulukko!AG68:AG70)-SUM(Taulukko!AG56:AG58))/SUM(Taulukko!AG56:AG58)</f>
        <v>9.96350364963504</v>
      </c>
      <c r="Z59" s="63">
        <f>100*(SUM(Taulukko!AH68:AH70)-SUM(Taulukko!AH56:AH58))/SUM(Taulukko!AH56:AH58)</f>
        <v>9.846827133479213</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5.9922453295734925</v>
      </c>
      <c r="I60" s="63">
        <f>100*(SUM(Taulukko!L69:L71)-SUM(Taulukko!L57:L59))/SUM(Taulukko!L57:L59)</f>
        <v>8.414023372287142</v>
      </c>
      <c r="J60" s="63">
        <f>100*(SUM(Taulukko!M69:M71)-SUM(Taulukko!M57:M59))/SUM(Taulukko!M57:M59)</f>
        <v>10.311926605504595</v>
      </c>
      <c r="K60" s="63">
        <f>100*(SUM(Taulukko!N69:N71)-SUM(Taulukko!N57:N59))/SUM(Taulukko!N57:N59)</f>
        <v>11.311717022844528</v>
      </c>
      <c r="L60" s="63">
        <f>100*(SUM(Taulukko!P69:P71)-SUM(Taulukko!P57:P59))/SUM(Taulukko!P57:P59)</f>
        <v>5.99579242636745</v>
      </c>
      <c r="M60" s="63">
        <f>100*(SUM(Taulukko!Q69:Q71)-SUM(Taulukko!Q57:Q59))/SUM(Taulukko!Q57:Q59)</f>
        <v>5.960729312762994</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7.028184088476628</v>
      </c>
      <c r="R60" s="63">
        <f>100*(SUM(Taulukko!X69:X71)-SUM(Taulukko!X57:X59))/SUM(Taulukko!X57:X59)</f>
        <v>4.388816644993498</v>
      </c>
      <c r="S60" s="63">
        <f>100*(SUM(Taulukko!Y69:Y71)-SUM(Taulukko!Y57:Y59))/SUM(Taulukko!Y57:Y59)</f>
        <v>4.539154539154527</v>
      </c>
      <c r="T60" s="63">
        <f>100*(SUM(Taulukko!Z69:Z71)-SUM(Taulukko!Z57:Z59))/SUM(Taulukko!Z57:Z59)</f>
        <v>4.613250086715252</v>
      </c>
      <c r="U60" s="63">
        <f>100*(SUM(Taulukko!AB69:AB71)-SUM(Taulukko!AB57:AB59))/SUM(Taulukko!AB57:AB59)</f>
        <v>7.2785944783076415</v>
      </c>
      <c r="V60" s="63">
        <f>100*(SUM(Taulukko!AC69:AC71)-SUM(Taulukko!AC57:AC59))/SUM(Taulukko!AC57:AC59)</f>
        <v>7.17329545454545</v>
      </c>
      <c r="W60" s="63">
        <f>100*(SUM(Taulukko!AD69:AD71)-SUM(Taulukko!AD57:AD59))/SUM(Taulukko!AD57:AD59)</f>
        <v>7.2113676731794</v>
      </c>
      <c r="X60" s="63">
        <f>100*(SUM(Taulukko!AF69:AF71)-SUM(Taulukko!AF57:AF59))/SUM(Taulukko!AF57:AF59)</f>
        <v>9.495444989488423</v>
      </c>
      <c r="Y60" s="63">
        <f>100*(SUM(Taulukko!AG69:AG71)-SUM(Taulukko!AG57:AG59))/SUM(Taulukko!AG57:AG59)</f>
        <v>9.714698447092806</v>
      </c>
      <c r="Z60" s="63">
        <f>100*(SUM(Taulukko!AH69:AH71)-SUM(Taulukko!AH57:AH59))/SUM(Taulukko!AH57:AH59)</f>
        <v>9.837251356238715</v>
      </c>
      <c r="AA60" s="63">
        <f>100*(SUM(Taulukko!AJ69:AJ71)-SUM(Taulukko!AJ57:AJ59))/SUM(Taulukko!AJ57:AJ59)</f>
        <v>7.93428871024115</v>
      </c>
      <c r="AB60" s="63">
        <f>100*(SUM(Taulukko!AK69:AK71)-SUM(Taulukko!AK57:AK59))/SUM(Taulukko!AK57:AK59)</f>
        <v>8.161083392729855</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10.9163928441037</v>
      </c>
      <c r="K61" s="63">
        <f>100*(SUM(Taulukko!N70:N72)-SUM(Taulukko!N58:N60))/SUM(Taulukko!N58:N60)</f>
        <v>11.366959064327471</v>
      </c>
      <c r="L61" s="63">
        <f>100*(SUM(Taulukko!P70:P72)-SUM(Taulukko!P58:P60))/SUM(Taulukko!P58:P60)</f>
        <v>5.85880640465792</v>
      </c>
      <c r="M61" s="63">
        <f>100*(SUM(Taulukko!Q70:Q72)-SUM(Taulukko!Q58:Q60))/SUM(Taulukko!Q58:Q60)</f>
        <v>5.861828332170256</v>
      </c>
      <c r="N61" s="63">
        <f>100*(SUM(Taulukko!R70:R72)-SUM(Taulukko!R58:R60))/SUM(Taulukko!R58:R60)</f>
        <v>5.93368237347295</v>
      </c>
      <c r="O61" s="63">
        <f>100*(SUM(Taulukko!T70:T72)-SUM(Taulukko!T58:T60))/SUM(Taulukko!T58:T60)</f>
        <v>8.014073494917882</v>
      </c>
      <c r="P61" s="63">
        <f>100*(SUM(Taulukko!U70:U72)-SUM(Taulukko!U58:U60))/SUM(Taulukko!U58:U60)</f>
        <v>7.180945609669388</v>
      </c>
      <c r="Q61" s="63">
        <f>100*(SUM(Taulukko!V70:V72)-SUM(Taulukko!V58:V60))/SUM(Taulukko!V58:V60)</f>
        <v>7.21649484536085</v>
      </c>
      <c r="R61" s="63">
        <f>100*(SUM(Taulukko!X70:X72)-SUM(Taulukko!X58:X60))/SUM(Taulukko!X58:X60)</f>
        <v>4.47491880187657</v>
      </c>
      <c r="S61" s="63">
        <f>100*(SUM(Taulukko!Y70:Y72)-SUM(Taulukko!Y58:Y60))/SUM(Taulukko!Y58:Y60)</f>
        <v>4.4214162348877215</v>
      </c>
      <c r="T61" s="63">
        <f>100*(SUM(Taulukko!Z70:Z72)-SUM(Taulukko!Z58:Z60))/SUM(Taulukko!Z58:Z60)</f>
        <v>4.70262793914247</v>
      </c>
      <c r="U61" s="63">
        <f>100*(SUM(Taulukko!AB70:AB72)-SUM(Taulukko!AB58:AB60))/SUM(Taulukko!AB58:AB60)</f>
        <v>8.292682926829277</v>
      </c>
      <c r="V61" s="63">
        <f>100*(SUM(Taulukko!AC70:AC72)-SUM(Taulukko!AC58:AC60))/SUM(Taulukko!AC58:AC60)</f>
        <v>7.297201558625562</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9.978463747307952</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12.027616279069752</v>
      </c>
      <c r="K62" s="63">
        <f>100*(SUM(Taulukko!N71:N73)-SUM(Taulukko!N59:N61))/SUM(Taulukko!N59:N61)</f>
        <v>11.643090315560377</v>
      </c>
      <c r="L62" s="63">
        <f>100*(SUM(Taulukko!P71:P73)-SUM(Taulukko!P59:P61))/SUM(Taulukko!P59:P61)</f>
        <v>5.711127487103906</v>
      </c>
      <c r="M62" s="63">
        <f>100*(SUM(Taulukko!Q71:Q73)-SUM(Taulukko!Q59:Q61))/SUM(Taulukko!Q59:Q61)</f>
        <v>5.833333333333318</v>
      </c>
      <c r="N62" s="63">
        <f>100*(SUM(Taulukko!R71:R73)-SUM(Taulukko!R59:R61))/SUM(Taulukko!R59:R61)</f>
        <v>5.976372480889502</v>
      </c>
      <c r="O62" s="63">
        <f>100*(SUM(Taulukko!T71:T73)-SUM(Taulukko!T59:T61))/SUM(Taulukko!T59:T61)</f>
        <v>8.343079922027282</v>
      </c>
      <c r="P62" s="63">
        <f>100*(SUM(Taulukko!U71:U73)-SUM(Taulukko!U59:U61))/SUM(Taulukko!U59:U61)</f>
        <v>7.864768683274029</v>
      </c>
      <c r="Q62" s="63">
        <f>100*(SUM(Taulukko!V71:V73)-SUM(Taulukko!V59:V61))/SUM(Taulukko!V59:V61)</f>
        <v>7.365439093484423</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7.110172474480812</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11.923631123919295</v>
      </c>
      <c r="K63" s="63">
        <f>100*(SUM(Taulukko!N72:N74)-SUM(Taulukko!N60:N62))/SUM(Taulukko!N60:N62)</f>
        <v>11.942446043165484</v>
      </c>
      <c r="L63" s="63">
        <f>100*(SUM(Taulukko!P72:P74)-SUM(Taulukko!P60:P62))/SUM(Taulukko!P60:P62)</f>
        <v>5.867709815078257</v>
      </c>
      <c r="M63" s="63">
        <f>100*(SUM(Taulukko!Q72:Q74)-SUM(Taulukko!Q60:Q62))/SUM(Taulukko!Q60:Q62)</f>
        <v>6.1613014884042965</v>
      </c>
      <c r="N63" s="63">
        <f>100*(SUM(Taulukko!R72:R74)-SUM(Taulukko!R60:R62))/SUM(Taulukko!R60:R62)</f>
        <v>6.126687435098666</v>
      </c>
      <c r="O63" s="63">
        <f>100*(SUM(Taulukko!T72:T74)-SUM(Taulukko!T60:T62))/SUM(Taulukko!T60:T62)</f>
        <v>9.360730593607292</v>
      </c>
      <c r="P63" s="63">
        <f>100*(SUM(Taulukko!U72:U74)-SUM(Taulukko!U60:U62))/SUM(Taulukko!U60:U62)</f>
        <v>9.02950586562388</v>
      </c>
      <c r="Q63" s="63">
        <f>100*(SUM(Taulukko!V72:V74)-SUM(Taulukko!V60:V62))/SUM(Taulukko!V60:V62)</f>
        <v>7.437433909058853</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10.513274336283182</v>
      </c>
      <c r="Z63" s="63">
        <f>100*(SUM(Taulukko!AH72:AH74)-SUM(Taulukko!AH60:AH62))/SUM(Taulukko!AH60:AH62)</f>
        <v>10.591569252568181</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6.454953400069034</v>
      </c>
      <c r="N64" s="34">
        <f>100*(SUM(Taulukko!R73:R75)-SUM(Taulukko!R61:R63))/SUM(Taulukko!R61:R63)</f>
        <v>6.381510865815799</v>
      </c>
      <c r="O64" s="34">
        <f>100*(SUM(Taulukko!T73:T75)-SUM(Taulukko!T61:T63))/SUM(Taulukko!T61:T63)</f>
        <v>8.497217068645632</v>
      </c>
      <c r="P64" s="34">
        <f>100*(SUM(Taulukko!U73:U75)-SUM(Taulukko!U61:U63))/SUM(Taulukko!U61:U63)</f>
        <v>8.10429880197322</v>
      </c>
      <c r="Q64" s="34">
        <f>100*(SUM(Taulukko!V73:V75)-SUM(Taulukko!V61:V63))/SUM(Taulukko!V61:V63)</f>
        <v>7.252978276103731</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6.70371656825287</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12.822324267043431</v>
      </c>
      <c r="K65" s="63">
        <f>100*(SUM(Taulukko!N74:N76)-SUM(Taulukko!N62:N64))/SUM(Taulukko!N62:N64)</f>
        <v>12.12976022566995</v>
      </c>
      <c r="L65" s="63">
        <f>100*(SUM(Taulukko!P74:P76)-SUM(Taulukko!P62:P64))/SUM(Taulukko!P62:P64)</f>
        <v>6.7855893669115</v>
      </c>
      <c r="M65" s="63">
        <f>100*(SUM(Taulukko!Q74:Q76)-SUM(Taulukko!Q62:Q64))/SUM(Taulukko!Q62:Q64)</f>
        <v>6.740027510316357</v>
      </c>
      <c r="N65" s="63">
        <f>100*(SUM(Taulukko!R74:R76)-SUM(Taulukko!R62:R64))/SUM(Taulukko!R62:R64)</f>
        <v>6.490384615384627</v>
      </c>
      <c r="O65" s="63">
        <f>100*(SUM(Taulukko!T74:T76)-SUM(Taulukko!T62:T64))/SUM(Taulukko!T62:T64)</f>
        <v>13.707945597709381</v>
      </c>
      <c r="P65" s="63">
        <f>100*(SUM(Taulukko!U74:U76)-SUM(Taulukko!U62:U64))/SUM(Taulukko!U62:U64)</f>
        <v>13.549285963079058</v>
      </c>
      <c r="Q65" s="63">
        <f>100*(SUM(Taulukko!V74:V76)-SUM(Taulukko!V62:V64))/SUM(Taulukko!V62:V64)</f>
        <v>6.889352818371612</v>
      </c>
      <c r="R65" s="63">
        <f>100*(SUM(Taulukko!X74:X76)-SUM(Taulukko!X62:X64))/SUM(Taulukko!X62:X64)</f>
        <v>5.519943019943019</v>
      </c>
      <c r="S65" s="63">
        <f>100*(SUM(Taulukko!Y74:Y76)-SUM(Taulukko!Y62:Y64))/SUM(Taulukko!Y62:Y64)</f>
        <v>5.77185792349726</v>
      </c>
      <c r="T65" s="63">
        <f>100*(SUM(Taulukko!Z74:Z76)-SUM(Taulukko!Z62:Z64))/SUM(Taulukko!Z62:Z64)</f>
        <v>5.187713310580201</v>
      </c>
      <c r="U65" s="63">
        <f>100*(SUM(Taulukko!AB74:AB76)-SUM(Taulukko!AB62:AB64))/SUM(Taulukko!AB62:AB64)</f>
        <v>6.194375222499123</v>
      </c>
      <c r="V65" s="63">
        <f>100*(SUM(Taulukko!AC74:AC76)-SUM(Taulukko!AC62:AC64))/SUM(Taulukko!AC62:AC64)</f>
        <v>6.4594127806563</v>
      </c>
      <c r="W65" s="63">
        <f>100*(SUM(Taulukko!AD74:AD76)-SUM(Taulukko!AD62:AD64))/SUM(Taulukko!AD62:AD64)</f>
        <v>6.275862068965533</v>
      </c>
      <c r="X65" s="63">
        <f>100*(SUM(Taulukko!AF74:AF76)-SUM(Taulukko!AF62:AF64))/SUM(Taulukko!AF62:AF64)</f>
        <v>11.151208949837594</v>
      </c>
      <c r="Y65" s="63">
        <f>100*(SUM(Taulukko!AG74:AG76)-SUM(Taulukko!AG62:AG64))/SUM(Taulukko!AG62:AG64)</f>
        <v>11.262679258482004</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5.517941773865949</v>
      </c>
      <c r="T66" s="63">
        <f>100*(SUM(Taulukko!Z75:Z77)-SUM(Taulukko!Z63:Z65))/SUM(Taulukko!Z63:Z65)</f>
        <v>5.200543847722642</v>
      </c>
      <c r="U66" s="63">
        <f>100*(SUM(Taulukko!AB75:AB77)-SUM(Taulukko!AB63:AB65))/SUM(Taulukko!AB63:AB65)</f>
        <v>5.161759360232617</v>
      </c>
      <c r="V66" s="63">
        <f>100*(SUM(Taulukko!AC75:AC77)-SUM(Taulukko!AC63:AC65))/SUM(Taulukko!AC63:AC65)</f>
        <v>5.64295485636115</v>
      </c>
      <c r="W66" s="63">
        <f>100*(SUM(Taulukko!AD75:AD77)-SUM(Taulukko!AD63:AD65))/SUM(Taulukko!AD63:AD65)</f>
        <v>5.850153951419762</v>
      </c>
      <c r="X66" s="63">
        <f>100*(SUM(Taulukko!AF75:AF77)-SUM(Taulukko!AF63:AF65))/SUM(Taulukko!AF63:AF65)</f>
        <v>11.400293255131997</v>
      </c>
      <c r="Y66" s="63">
        <f>100*(SUM(Taulukko!AG75:AG77)-SUM(Taulukko!AG63:AG65))/SUM(Taulukko!AG63:AG65)</f>
        <v>11.238293444328816</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11.874352778736638</v>
      </c>
      <c r="K67" s="63">
        <f>100*(SUM(Taulukko!N76:N78)-SUM(Taulukko!N64:N66))/SUM(Taulukko!N64:N66)</f>
        <v>11.348740945153494</v>
      </c>
      <c r="L67" s="63">
        <f>100*(SUM(Taulukko!P76:P78)-SUM(Taulukko!P64:P66))/SUM(Taulukko!P64:P66)</f>
        <v>5.9660076309399885</v>
      </c>
      <c r="M67" s="63">
        <f>100*(SUM(Taulukko!Q76:Q78)-SUM(Taulukko!Q64:Q66))/SUM(Taulukko!Q64:Q66)</f>
        <v>6.277570410587058</v>
      </c>
      <c r="N67" s="63">
        <f>100*(SUM(Taulukko!R76:R78)-SUM(Taulukko!R64:R66))/SUM(Taulukko!R64:R66)</f>
        <v>6.243637597556849</v>
      </c>
      <c r="O67" s="63">
        <f>100*(SUM(Taulukko!T76:T78)-SUM(Taulukko!T64:T66))/SUM(Taulukko!T64:T66)</f>
        <v>14.028892455858745</v>
      </c>
      <c r="P67" s="63">
        <f>100*(SUM(Taulukko!U76:U78)-SUM(Taulukko!U64:U66))/SUM(Taulukko!U64:U66)</f>
        <v>14.206036745406827</v>
      </c>
      <c r="Q67" s="63">
        <f>100*(SUM(Taulukko!V76:V78)-SUM(Taulukko!V64:V66))/SUM(Taulukko!V64:V66)</f>
        <v>6.076210092687947</v>
      </c>
      <c r="R67" s="63">
        <f>100*(SUM(Taulukko!X76:X78)-SUM(Taulukko!X64:X66))/SUM(Taulukko!X64:X66)</f>
        <v>5.508771929824557</v>
      </c>
      <c r="S67" s="63">
        <f>100*(SUM(Taulukko!Y76:Y78)-SUM(Taulukko!Y64:Y66))/SUM(Taulukko!Y64:Y66)</f>
        <v>5.8308055274688275</v>
      </c>
      <c r="T67" s="63">
        <f>100*(SUM(Taulukko!Z76:Z78)-SUM(Taulukko!Z64:Z66))/SUM(Taulukko!Z64:Z66)</f>
        <v>5.247122545700745</v>
      </c>
      <c r="U67" s="63">
        <f>100*(SUM(Taulukko!AB76:AB78)-SUM(Taulukko!AB64:AB66))/SUM(Taulukko!AB64:AB66)</f>
        <v>5.080027835768972</v>
      </c>
      <c r="V67" s="63">
        <f>100*(SUM(Taulukko!AC76:AC78)-SUM(Taulukko!AC64:AC66))/SUM(Taulukko!AC64:AC66)</f>
        <v>5.46318289786224</v>
      </c>
      <c r="W67" s="63">
        <f>100*(SUM(Taulukko!AD76:AD78)-SUM(Taulukko!AD64:AD66))/SUM(Taulukko!AD64:AD66)</f>
        <v>5.4989816700610765</v>
      </c>
      <c r="X67" s="63">
        <f>100*(SUM(Taulukko!AF76:AF78)-SUM(Taulukko!AF64:AF66))/SUM(Taulukko!AF64:AF66)</f>
        <v>11.577060931899645</v>
      </c>
      <c r="Y67" s="63">
        <f>100*(SUM(Taulukko!AG76:AG78)-SUM(Taulukko!AG64:AG66))/SUM(Taulukko!AG64:AG66)</f>
        <v>11.558307533539699</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7.6818950930626215</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10.993150684931514</v>
      </c>
      <c r="K68" s="63">
        <f>100*(SUM(Taulukko!N77:N79)-SUM(Taulukko!N65:N67))/SUM(Taulukko!N65:N67)</f>
        <v>10.716723549488046</v>
      </c>
      <c r="L68" s="63">
        <f>100*(SUM(Taulukko!P77:P79)-SUM(Taulukko!P65:P67))/SUM(Taulukko!P65:P67)</f>
        <v>5.3643724696356205</v>
      </c>
      <c r="M68" s="63">
        <f>100*(SUM(Taulukko!Q77:Q79)-SUM(Taulukko!Q65:Q67))/SUM(Taulukko!Q65:Q67)</f>
        <v>5.394470667565745</v>
      </c>
      <c r="N68" s="63">
        <f>100*(SUM(Taulukko!R77:R79)-SUM(Taulukko!R65:R67))/SUM(Taulukko!R65:R67)</f>
        <v>6.070826306913997</v>
      </c>
      <c r="O68" s="63">
        <f>100*(SUM(Taulukko!T77:T79)-SUM(Taulukko!T65:T67))/SUM(Taulukko!T65:T67)</f>
        <v>8.938723941882486</v>
      </c>
      <c r="P68" s="63">
        <f>100*(SUM(Taulukko!U77:U79)-SUM(Taulukko!U65:U67))/SUM(Taulukko!U65:U67)</f>
        <v>9.461663947797716</v>
      </c>
      <c r="Q68" s="63">
        <f>100*(SUM(Taulukko!V77:V79)-SUM(Taulukko!V65:V67))/SUM(Taulukko!V65:V67)</f>
        <v>5.729877216916764</v>
      </c>
      <c r="R68" s="63">
        <f>100*(SUM(Taulukko!X77:X79)-SUM(Taulukko!X65:X67))/SUM(Taulukko!X65:X67)</f>
        <v>4.967230079337695</v>
      </c>
      <c r="S68" s="63">
        <f>100*(SUM(Taulukko!Y77:Y79)-SUM(Taulukko!Y65:Y67))/SUM(Taulukko!Y65:Y67)</f>
        <v>5.192629815745394</v>
      </c>
      <c r="T68" s="63">
        <f>100*(SUM(Taulukko!Z77:Z79)-SUM(Taulukko!Z65:Z67))/SUM(Taulukko!Z65:Z67)</f>
        <v>5.257836198179969</v>
      </c>
      <c r="U68" s="63">
        <f>100*(SUM(Taulukko!AB77:AB79)-SUM(Taulukko!AB65:AB67))/SUM(Taulukko!AB65:AB67)</f>
        <v>4.6991210277214455</v>
      </c>
      <c r="V68" s="63">
        <f>100*(SUM(Taulukko!AC77:AC79)-SUM(Taulukko!AC65:AC67))/SUM(Taulukko!AC65:AC67)</f>
        <v>5.18867924528303</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11.516183986371383</v>
      </c>
      <c r="AA68" s="63">
        <f>100*(SUM(Taulukko!AJ77:AJ79)-SUM(Taulukko!AJ65:AJ67))/SUM(Taulukko!AJ65:AJ67)</f>
        <v>9.237085186452274</v>
      </c>
      <c r="AB68" s="63">
        <f>100*(SUM(Taulukko!AK77:AK79)-SUM(Taulukko!AK65:AK67))/SUM(Taulukko!AK65:AK67)</f>
        <v>9.35056103366202</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9.221998658618396</v>
      </c>
      <c r="K69" s="63">
        <f>100*(SUM(Taulukko!N78:N80)-SUM(Taulukko!N66:N68))/SUM(Taulukko!N66:N68)</f>
        <v>10.104765123352477</v>
      </c>
      <c r="L69" s="63">
        <f>100*(SUM(Taulukko!P78:P80)-SUM(Taulukko!P66:P68))/SUM(Taulukko!P66:P68)</f>
        <v>5.539727761949985</v>
      </c>
      <c r="M69" s="63">
        <f>100*(SUM(Taulukko!Q78:Q80)-SUM(Taulukko!Q66:Q68))/SUM(Taulukko!Q66:Q68)</f>
        <v>5.402684563758397</v>
      </c>
      <c r="N69" s="63">
        <f>100*(SUM(Taulukko!R78:R80)-SUM(Taulukko!R66:R68))/SUM(Taulukko!R66:R68)</f>
        <v>5.9711506205971</v>
      </c>
      <c r="O69" s="63">
        <f>100*(SUM(Taulukko!T78:T80)-SUM(Taulukko!T66:T68))/SUM(Taulukko!T66:T68)</f>
        <v>9.059987631416206</v>
      </c>
      <c r="P69" s="63">
        <f>100*(SUM(Taulukko!U78:U80)-SUM(Taulukko!U66:U68))/SUM(Taulukko!U66:U68)</f>
        <v>10.21305377071356</v>
      </c>
      <c r="Q69" s="63">
        <f>100*(SUM(Taulukko!V78:V80)-SUM(Taulukko!V66:V68))/SUM(Taulukko!V66:V68)</f>
        <v>5.49152542372881</v>
      </c>
      <c r="R69" s="63">
        <f>100*(SUM(Taulukko!X78:X80)-SUM(Taulukko!X66:X68))/SUM(Taulukko!X66:X68)</f>
        <v>6.04180274330503</v>
      </c>
      <c r="S69" s="63">
        <f>100*(SUM(Taulukko!Y78:Y80)-SUM(Taulukko!Y66:Y68))/SUM(Taulukko!Y66:Y68)</f>
        <v>5.697050938337802</v>
      </c>
      <c r="T69" s="63">
        <f>100*(SUM(Taulukko!Z78:Z80)-SUM(Taulukko!Z66:Z68))/SUM(Taulukko!Z66:Z68)</f>
        <v>5.33557046979865</v>
      </c>
      <c r="U69" s="63">
        <f>100*(SUM(Taulukko!AB78:AB80)-SUM(Taulukko!AB66:AB68))/SUM(Taulukko!AB66:AB68)</f>
        <v>5.033238366571711</v>
      </c>
      <c r="V69" s="63">
        <f>100*(SUM(Taulukko!AC78:AC80)-SUM(Taulukko!AC66:AC68))/SUM(Taulukko!AC66:AC68)</f>
        <v>5.160857908847197</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11.550151975683887</v>
      </c>
      <c r="AA69" s="63">
        <f>100*(SUM(Taulukko!AJ78:AJ80)-SUM(Taulukko!AJ66:AJ68))/SUM(Taulukko!AJ66:AJ68)</f>
        <v>9.271099744245523</v>
      </c>
      <c r="AB69" s="63">
        <f>100*(SUM(Taulukko!AK78:AK80)-SUM(Taulukko!AK66:AK68))/SUM(Taulukko!AK66:AK68)</f>
        <v>9.376053962900508</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6.534186594813081</v>
      </c>
      <c r="I70" s="63">
        <f>100*(SUM(Taulukko!L79:L81)-SUM(Taulukko!L67:L69))/SUM(Taulukko!L67:L69)</f>
        <v>8.927501497902938</v>
      </c>
      <c r="J70" s="63">
        <f>100*(SUM(Taulukko!M79:M81)-SUM(Taulukko!M67:M69))/SUM(Taulukko!M67:M69)</f>
        <v>9.297658862876258</v>
      </c>
      <c r="K70" s="63">
        <f>100*(SUM(Taulukko!N79:N81)-SUM(Taulukko!N67:N69))/SUM(Taulukko!N67:N69)</f>
        <v>9.691482226693507</v>
      </c>
      <c r="L70" s="63">
        <f>100*(SUM(Taulukko!P79:P81)-SUM(Taulukko!P67:P69))/SUM(Taulukko!P67:P69)</f>
        <v>5.393809377873148</v>
      </c>
      <c r="M70" s="63">
        <f>100*(SUM(Taulukko!Q79:Q81)-SUM(Taulukko!Q67:Q69))/SUM(Taulukko!Q67:Q69)</f>
        <v>5.238571905238548</v>
      </c>
      <c r="N70" s="63">
        <f>100*(SUM(Taulukko!R79:R81)-SUM(Taulukko!R67:R69))/SUM(Taulukko!R67:R69)</f>
        <v>5.941255006675552</v>
      </c>
      <c r="O70" s="63">
        <f>100*(SUM(Taulukko!T79:T81)-SUM(Taulukko!T67:T69))/SUM(Taulukko!T67:T69)</f>
        <v>8.82443690219067</v>
      </c>
      <c r="P70" s="63">
        <f>100*(SUM(Taulukko!U79:U81)-SUM(Taulukko!U67:U69))/SUM(Taulukko!U67:U69)</f>
        <v>9.149007736293322</v>
      </c>
      <c r="Q70" s="63">
        <f>100*(SUM(Taulukko!V79:V81)-SUM(Taulukko!V67:V69))/SUM(Taulukko!V67:V69)</f>
        <v>5.35714285714285</v>
      </c>
      <c r="R70" s="63">
        <f>100*(SUM(Taulukko!X79:X81)-SUM(Taulukko!X67:X69))/SUM(Taulukko!X67:X69)</f>
        <v>5.4502369668246375</v>
      </c>
      <c r="S70" s="63">
        <f>100*(SUM(Taulukko!Y79:Y81)-SUM(Taulukko!Y67:Y69))/SUM(Taulukko!Y67:Y69)</f>
        <v>5.298233922025983</v>
      </c>
      <c r="T70" s="63">
        <f>100*(SUM(Taulukko!Z79:Z81)-SUM(Taulukko!Z67:Z69))/SUM(Taulukko!Z67:Z69)</f>
        <v>5.412629468760437</v>
      </c>
      <c r="U70" s="63">
        <f>100*(SUM(Taulukko!AB79:AB81)-SUM(Taulukko!AB67:AB69))/SUM(Taulukko!AB67:AB69)</f>
        <v>4.88848151542927</v>
      </c>
      <c r="V70" s="63">
        <f>100*(SUM(Taulukko!AC79:AC81)-SUM(Taulukko!AC67:AC69))/SUM(Taulukko!AC67:AC69)</f>
        <v>5.2754590984975</v>
      </c>
      <c r="W70" s="63">
        <f>100*(SUM(Taulukko!AD79:AD81)-SUM(Taulukko!AD67:AD69))/SUM(Taulukko!AD67:AD69)</f>
        <v>5.375626043405684</v>
      </c>
      <c r="X70" s="63">
        <f>100*(SUM(Taulukko!AF79:AF81)-SUM(Taulukko!AF67:AF69))/SUM(Taulukko!AF67:AF69)</f>
        <v>11.465757669662207</v>
      </c>
      <c r="Y70" s="63">
        <f>100*(SUM(Taulukko!AG79:AG81)-SUM(Taulukko!AG67:AG69))/SUM(Taulukko!AG67:AG69)</f>
        <v>11.23745819397994</v>
      </c>
      <c r="Z70" s="63">
        <f>100*(SUM(Taulukko!AH79:AH81)-SUM(Taulukko!AH67:AH69))/SUM(Taulukko!AH67:AH69)</f>
        <v>11.483093404753916</v>
      </c>
      <c r="AA70" s="63">
        <f>100*(SUM(Taulukko!AJ79:AJ81)-SUM(Taulukko!AJ67:AJ69))/SUM(Taulukko!AJ67:AJ69)</f>
        <v>8.732824427480923</v>
      </c>
      <c r="AB70" s="63">
        <f>100*(SUM(Taulukko!AK79:AK81)-SUM(Taulukko!AK67:AK69))/SUM(Taulukko!AK67:AK69)</f>
        <v>8.865841418534647</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4.55140798952195</v>
      </c>
      <c r="H71" s="63">
        <f>100*(SUM(Taulukko!J80:J82)-SUM(Taulukko!J68:J70))/SUM(Taulukko!J68:J70)</f>
        <v>6.093069969869431</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5.880398671096342</v>
      </c>
      <c r="N71" s="63">
        <f>100*(SUM(Taulukko!R80:R82)-SUM(Taulukko!R68:R70))/SUM(Taulukko!R68:R70)</f>
        <v>5.982053838484547</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5.853009644163607</v>
      </c>
      <c r="T71" s="63">
        <f>100*(SUM(Taulukko!Z80:Z82)-SUM(Taulukko!Z68:Z70))/SUM(Taulukko!Z68:Z70)</f>
        <v>5.5241264559068295</v>
      </c>
      <c r="U71" s="63">
        <f>100*(SUM(Taulukko!AB80:AB82)-SUM(Taulukko!AB68:AB70))/SUM(Taulukko!AB68:AB70)</f>
        <v>5.484574633842326</v>
      </c>
      <c r="V71" s="63">
        <f>100*(SUM(Taulukko!AC80:AC82)-SUM(Taulukko!AC68:AC70))/SUM(Taulukko!AC68:AC70)</f>
        <v>5.5167829843802005</v>
      </c>
      <c r="W71" s="63">
        <f>100*(SUM(Taulukko!AD80:AD82)-SUM(Taulukko!AD68:AD70))/SUM(Taulukko!AD68:AD70)</f>
        <v>5.520452278017946</v>
      </c>
      <c r="X71" s="63">
        <f>100*(SUM(Taulukko!AF80:AF82)-SUM(Taulukko!AF68:AF70))/SUM(Taulukko!AF68:AF70)</f>
        <v>11.637021404883921</v>
      </c>
      <c r="Y71" s="63">
        <f>100*(SUM(Taulukko!AG80:AG82)-SUM(Taulukko!AG68:AG70))/SUM(Taulukko!AG68:AG70)</f>
        <v>11.450381679389313</v>
      </c>
      <c r="Z71" s="63">
        <f>100*(SUM(Taulukko!AH80:AH82)-SUM(Taulukko!AH68:AH70))/SUM(Taulukko!AH68:AH70)</f>
        <v>11.420982735723785</v>
      </c>
      <c r="AA71" s="63">
        <f>100*(SUM(Taulukko!AJ80:AJ82)-SUM(Taulukko!AJ68:AJ70))/SUM(Taulukko!AJ68:AJ70)</f>
        <v>9.473042948522682</v>
      </c>
      <c r="AB71" s="63">
        <f>100*(SUM(Taulukko!AK80:AK82)-SUM(Taulukko!AK68:AK70))/SUM(Taulukko!AK68:AK70)</f>
        <v>9.27218344965104</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5.450315719508154</v>
      </c>
      <c r="H72" s="63">
        <f>100*(SUM(Taulukko!J81:J83)-SUM(Taulukko!J69:J71))/SUM(Taulukko!J69:J71)</f>
        <v>5.487196541403373</v>
      </c>
      <c r="I72" s="63">
        <f>100*(SUM(Taulukko!L81:L83)-SUM(Taulukko!L69:L71))/SUM(Taulukko!L69:L71)</f>
        <v>7.761010163227592</v>
      </c>
      <c r="J72" s="63">
        <f>100*(SUM(Taulukko!M81:M83)-SUM(Taulukko!M69:M71))/SUM(Taulukko!M69:M71)</f>
        <v>9.14836992681304</v>
      </c>
      <c r="K72" s="63">
        <f>100*(SUM(Taulukko!N81:N83)-SUM(Taulukko!N69:N71))/SUM(Taulukko!N69:N71)</f>
        <v>8.606421714664018</v>
      </c>
      <c r="L72" s="63">
        <f>100*(SUM(Taulukko!P81:P83)-SUM(Taulukko!P69:P71))/SUM(Taulukko!P69:P71)</f>
        <v>6.1197485941118295</v>
      </c>
      <c r="M72" s="63">
        <f>100*(SUM(Taulukko!Q81:Q83)-SUM(Taulukko!Q69:Q71))/SUM(Taulukko!Q69:Q71)</f>
        <v>6.022501654533398</v>
      </c>
      <c r="N72" s="63">
        <f>100*(SUM(Taulukko!R81:R83)-SUM(Taulukko!R69:R71))/SUM(Taulukko!R69:R71)</f>
        <v>6.022501654533418</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5.7673185283394215</v>
      </c>
      <c r="T72" s="63">
        <f>100*(SUM(Taulukko!Z81:Z83)-SUM(Taulukko!Z69:Z71))/SUM(Taulukko!Z69:Z71)</f>
        <v>5.636604774535809</v>
      </c>
      <c r="U72" s="63">
        <f>100*(SUM(Taulukko!AB81:AB83)-SUM(Taulukko!AB69:AB71))/SUM(Taulukko!AB69:AB71)</f>
        <v>5.815508021390386</v>
      </c>
      <c r="V72" s="63">
        <f>100*(SUM(Taulukko!AC81:AC83)-SUM(Taulukko!AC69:AC71))/SUM(Taulukko!AC69:AC71)</f>
        <v>5.732273028495696</v>
      </c>
      <c r="W72" s="63">
        <f>100*(SUM(Taulukko!AD81:AD83)-SUM(Taulukko!AD69:AD71))/SUM(Taulukko!AD69:AD71)</f>
        <v>5.66600397614313</v>
      </c>
      <c r="X72" s="63">
        <f>100*(SUM(Taulukko!AF81:AF83)-SUM(Taulukko!AF69:AF71))/SUM(Taulukko!AF69:AF71)</f>
        <v>10.751999999999988</v>
      </c>
      <c r="Y72" s="63">
        <f>100*(SUM(Taulukko!AG81:AG83)-SUM(Taulukko!AG69:AG71))/SUM(Taulukko!AG69:AG71)</f>
        <v>11.19157340355499</v>
      </c>
      <c r="Z72" s="63">
        <f>100*(SUM(Taulukko!AH81:AH83)-SUM(Taulukko!AH69:AH71))/SUM(Taulukko!AH69:AH71)</f>
        <v>11.49160355614092</v>
      </c>
      <c r="AA72" s="63">
        <f>100*(SUM(Taulukko!AJ81:AJ83)-SUM(Taulukko!AJ69:AJ71))/SUM(Taulukko!AJ69:AJ71)</f>
        <v>7.901554404145091</v>
      </c>
      <c r="AB72" s="63">
        <f>100*(SUM(Taulukko!AK81:AK83)-SUM(Taulukko!AK69:AK71))/SUM(Taulukko!AK69:AK71)</f>
        <v>8.270181219110366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7.669519420671497</v>
      </c>
      <c r="K73" s="63">
        <f>100*(SUM(Taulukko!N82:N84)-SUM(Taulukko!N70:N72))/SUM(Taulukko!N70:N72)</f>
        <v>7.614046603216275</v>
      </c>
      <c r="L73" s="63">
        <f>100*(SUM(Taulukko!P82:P84)-SUM(Taulukko!P70:P72))/SUM(Taulukko!P70:P72)</f>
        <v>6.256445513922326</v>
      </c>
      <c r="M73" s="63">
        <f>100*(SUM(Taulukko!Q82:Q84)-SUM(Taulukko!Q70:Q72))/SUM(Taulukko!Q70:Q72)</f>
        <v>6.097560975609756</v>
      </c>
      <c r="N73" s="63">
        <f>100*(SUM(Taulukko!R82:R84)-SUM(Taulukko!R70:R72))/SUM(Taulukko!R70:R72)</f>
        <v>6.062602965403617</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5.810498514361183</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6.357444048005179</v>
      </c>
      <c r="K74" s="63">
        <f>100*(SUM(Taulukko!N83:N85)-SUM(Taulukko!N71:N73))/SUM(Taulukko!N71:N73)</f>
        <v>6.465237166991545</v>
      </c>
      <c r="L74" s="63">
        <f>100*(SUM(Taulukko!P83:P85)-SUM(Taulukko!P71:P73))/SUM(Taulukko!P71:P73)</f>
        <v>6.064830951551076</v>
      </c>
      <c r="M74" s="63">
        <f>100*(SUM(Taulukko!Q83:Q85)-SUM(Taulukko!Q71:Q73))/SUM(Taulukko!Q71:Q73)</f>
        <v>6.135170603674556</v>
      </c>
      <c r="N74" s="63">
        <f>100*(SUM(Taulukko!R83:R85)-SUM(Taulukko!R71:R73))/SUM(Taulukko!R71:R73)</f>
        <v>6.032786885245894</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5.619454485704885</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5.342774380431291</v>
      </c>
      <c r="K75" s="63">
        <f>100*(SUM(Taulukko!N84:N86)-SUM(Taulukko!N72:N74))/SUM(Taulukko!N72:N74)</f>
        <v>5.26992287917737</v>
      </c>
      <c r="L75" s="63">
        <f>100*(SUM(Taulukko!P84:P86)-SUM(Taulukko!P72:P74))/SUM(Taulukko!P72:P74)</f>
        <v>5.643265031911304</v>
      </c>
      <c r="M75" s="63">
        <f>100*(SUM(Taulukko!Q84:Q86)-SUM(Taulukko!Q72:Q74))/SUM(Taulukko!Q72:Q74)</f>
        <v>5.86892729051192</v>
      </c>
      <c r="N75" s="63">
        <f>100*(SUM(Taulukko!R84:R86)-SUM(Taulukko!R72:R74))/SUM(Taulukko!R72:R74)</f>
        <v>5.9360730593607265</v>
      </c>
      <c r="O75" s="63">
        <f>100*(SUM(Taulukko!T84:T86)-SUM(Taulukko!T72:T74))/SUM(Taulukko!T72:T74)</f>
        <v>4.558107167710516</v>
      </c>
      <c r="P75" s="63">
        <f>100*(SUM(Taulukko!U84:U86)-SUM(Taulukko!U72:U74))/SUM(Taulukko!U72:U74)</f>
        <v>4.727746984023476</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11.723254324151194</v>
      </c>
      <c r="Z75" s="63">
        <f>100*(SUM(Taulukko!AH84:AH86)-SUM(Taulukko!AH72:AH74))/SUM(Taulukko!AH72:AH74)</f>
        <v>11.691223574631646</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3.8779402415765833</v>
      </c>
      <c r="K76" s="34">
        <f>100*(SUM(Taulukko!N85:N87)-SUM(Taulukko!N73:N75))/SUM(Taulukko!N73:N75)</f>
        <v>4.162694629806153</v>
      </c>
      <c r="L76" s="34">
        <f>100*(SUM(Taulukko!P85:P87)-SUM(Taulukko!P73:P75))/SUM(Taulukko!P73:P75)</f>
        <v>5.774975107865907</v>
      </c>
      <c r="M76" s="34">
        <f>100*(SUM(Taulukko!Q85:Q87)-SUM(Taulukko!Q73:Q75))/SUM(Taulukko!Q73:Q75)</f>
        <v>5.771725032425426</v>
      </c>
      <c r="N76" s="34">
        <f>100*(SUM(Taulukko!R85:R87)-SUM(Taulukko!R73:R75))/SUM(Taulukko!R73:R75)</f>
        <v>5.70687418936447</v>
      </c>
      <c r="O76" s="34">
        <f>100*(SUM(Taulukko!T85:T87)-SUM(Taulukko!T73:T75))/SUM(Taulukko!T73:T75)</f>
        <v>4.309165526675795</v>
      </c>
      <c r="P76" s="34">
        <f>100*(SUM(Taulukko!U85:U87)-SUM(Taulukko!U73:U75))/SUM(Taulukko!U73:U75)</f>
        <v>4.595827900912635</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11.675126903553302</v>
      </c>
      <c r="Z76" s="34">
        <f>100*(SUM(Taulukko!AH85:AH87)-SUM(Taulukko!AH73:AH75))/SUM(Taulukko!AH73:AH75)</f>
        <v>11.61536020311011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2.379461490294309</v>
      </c>
      <c r="K77" s="63">
        <f>100*(SUM(Taulukko!N86:N88)-SUM(Taulukko!N74:N76))/SUM(Taulukko!N74:N76)</f>
        <v>3.270440251572338</v>
      </c>
      <c r="L77" s="63">
        <f>100*(SUM(Taulukko!P86:P88)-SUM(Taulukko!P74:P76))/SUM(Taulukko!P74:P76)</f>
        <v>5.011464133639067</v>
      </c>
      <c r="M77" s="63">
        <f>100*(SUM(Taulukko!Q86:Q88)-SUM(Taulukko!Q74:Q76))/SUM(Taulukko!Q74:Q76)</f>
        <v>5.283505154639187</v>
      </c>
      <c r="N77" s="63">
        <f>100*(SUM(Taulukko!R86:R88)-SUM(Taulukko!R74:R76))/SUM(Taulukko!R74:R76)</f>
        <v>5.417607223476283</v>
      </c>
      <c r="O77" s="63">
        <f>100*(SUM(Taulukko!T86:T88)-SUM(Taulukko!T74:T76))/SUM(Taulukko!T74:T76)</f>
        <v>-2.2977651872836047</v>
      </c>
      <c r="P77" s="63">
        <f>100*(SUM(Taulukko!U86:U88)-SUM(Taulukko!U74:U76))/SUM(Taulukko!U74:U76)</f>
        <v>-1.8404907975460123</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5.191434133679429</v>
      </c>
      <c r="W77" s="63">
        <f>100*(SUM(Taulukko!AD86:AD88)-SUM(Taulukko!AD74:AD76))/SUM(Taulukko!AD74:AD76)</f>
        <v>5.1914341336794285</v>
      </c>
      <c r="X77" s="63">
        <f>100*(SUM(Taulukko!AF86:AF88)-SUM(Taulukko!AF74:AF76))/SUM(Taulukko!AF74:AF76)</f>
        <v>11.266233766233764</v>
      </c>
      <c r="Y77" s="63">
        <f>100*(SUM(Taulukko!AG86:AG88)-SUM(Taulukko!AG74:AG76))/SUM(Taulukko!AG74:AG76)</f>
        <v>11.380069160641286</v>
      </c>
      <c r="Z77" s="63">
        <f>100*(SUM(Taulukko!AH86:AH88)-SUM(Taulukko!AH74:AH76))/SUM(Taulukko!AH74:AH76)</f>
        <v>11.509433962264158</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2.1829855537720744</v>
      </c>
      <c r="I78" s="63">
        <f>100*(SUM(Taulukko!L87:L89)-SUM(Taulukko!L75:L77))/SUM(Taulukko!L75:L77)</f>
        <v>0.3918774492340658</v>
      </c>
      <c r="J78" s="63">
        <f>100*(SUM(Taulukko!M87:M89)-SUM(Taulukko!M75:M77))/SUM(Taulukko!M75:M77)</f>
        <v>2.7018633540372634</v>
      </c>
      <c r="K78" s="63">
        <f>100*(SUM(Taulukko!N87:N89)-SUM(Taulukko!N75:N77))/SUM(Taulukko!N75:N77)</f>
        <v>2.5872817955112253</v>
      </c>
      <c r="L78" s="63">
        <f>100*(SUM(Taulukko!P87:P89)-SUM(Taulukko!P75:P77))/SUM(Taulukko!P75:P77)</f>
        <v>5.066225165562899</v>
      </c>
      <c r="M78" s="63">
        <f>100*(SUM(Taulukko!Q87:Q89)-SUM(Taulukko!Q75:Q77))/SUM(Taulukko!Q75:Q77)</f>
        <v>5.16688061617459</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4.024667315806549</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5.276788604726453</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3.4384858044163966</v>
      </c>
      <c r="F79" s="63">
        <f>100*(SUM(Taulukko!H88:H90)-SUM(Taulukko!H76:H78))/SUM(Taulukko!H76:H78)</f>
        <v>-0.7704654895666059</v>
      </c>
      <c r="G79" s="63">
        <f>100*(SUM(Taulukko!I88:I90)-SUM(Taulukko!I76:I78))/SUM(Taulukko!I76:I78)</f>
        <v>1.3994910941475935</v>
      </c>
      <c r="H79" s="63">
        <f>100*(SUM(Taulukko!J88:J90)-SUM(Taulukko!J76:J78))/SUM(Taulukko!J76:J78)</f>
        <v>1.7571884984025559</v>
      </c>
      <c r="I79" s="63">
        <f>100*(SUM(Taulukko!L88:L90)-SUM(Taulukko!L76:L78))/SUM(Taulukko!L76:L78)</f>
        <v>0.9417509591907879</v>
      </c>
      <c r="J79" s="63">
        <f>100*(SUM(Taulukko!M88:M90)-SUM(Taulukko!M76:M78))/SUM(Taulukko!M76:M78)</f>
        <v>2.005553841406973</v>
      </c>
      <c r="K79" s="63">
        <f>100*(SUM(Taulukko!N88:N90)-SUM(Taulukko!N76:N78))/SUM(Taulukko!N76:N78)</f>
        <v>2.106567534076849</v>
      </c>
      <c r="L79" s="63">
        <f>100*(SUM(Taulukko!P88:P90)-SUM(Taulukko!P76:P78))/SUM(Taulukko!P76:P78)</f>
        <v>4.680851063829791</v>
      </c>
      <c r="M79" s="63">
        <f>100*(SUM(Taulukko!Q88:Q90)-SUM(Taulukko!Q76:Q78))/SUM(Taulukko!Q76:Q78)</f>
        <v>4.885057471264353</v>
      </c>
      <c r="N79" s="63">
        <f>100*(SUM(Taulukko!R88:R90)-SUM(Taulukko!R76:R78))/SUM(Taulukko!R76:R78)</f>
        <v>5.046311082721161</v>
      </c>
      <c r="O79" s="63">
        <f>100*(SUM(Taulukko!T88:T90)-SUM(Taulukko!T76:T78))/SUM(Taulukko!T76:T78)</f>
        <v>-3.913288288288282</v>
      </c>
      <c r="P79" s="63">
        <f>100*(SUM(Taulukko!U88:U90)-SUM(Taulukko!U76:U78))/SUM(Taulukko!U76:U78)</f>
        <v>-4.194197069807533</v>
      </c>
      <c r="Q79" s="63">
        <f>100*(SUM(Taulukko!V88:V90)-SUM(Taulukko!V76:V78))/SUM(Taulukko!V76:V78)</f>
        <v>3.9482200647249153</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4.954954954954948</v>
      </c>
      <c r="W79" s="63">
        <f>100*(SUM(Taulukko!AD88:AD90)-SUM(Taulukko!AD76:AD78))/SUM(Taulukko!AD76:AD78)</f>
        <v>4.9871299871300065</v>
      </c>
      <c r="X79" s="63">
        <f>100*(SUM(Taulukko!AF88:AF90)-SUM(Taulukko!AF76:AF78))/SUM(Taulukko!AF76:AF78)</f>
        <v>11.178927079987153</v>
      </c>
      <c r="Y79" s="63">
        <f>100*(SUM(Taulukko!AG88:AG90)-SUM(Taulukko!AG76:AG78))/SUM(Taulukko!AG76:AG78)</f>
        <v>11.25501079247612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3.4883720930232447</v>
      </c>
      <c r="F80" s="63">
        <f>100*(SUM(Taulukko!H89:H91)-SUM(Taulukko!H77:H79))/SUM(Taulukko!H77:H79)</f>
        <v>1.7110266159695744</v>
      </c>
      <c r="G80" s="63">
        <f>100*(SUM(Taulukko!I89:I91)-SUM(Taulukko!I77:I79))/SUM(Taulukko!I77:I79)</f>
        <v>1.3020006351222684</v>
      </c>
      <c r="H80" s="63">
        <f>100*(SUM(Taulukko!J89:J91)-SUM(Taulukko!J77:J79))/SUM(Taulukko!J77:J79)</f>
        <v>1.3999363665288052</v>
      </c>
      <c r="I80" s="63">
        <f>100*(SUM(Taulukko!L89:L91)-SUM(Taulukko!L77:L79))/SUM(Taulukko!L77:L79)</f>
        <v>4.288107202680071</v>
      </c>
      <c r="J80" s="63">
        <f>100*(SUM(Taulukko!M89:M91)-SUM(Taulukko!M77:M79))/SUM(Taulukko!M77:M79)</f>
        <v>1.9438444924405907</v>
      </c>
      <c r="K80" s="63">
        <f>100*(SUM(Taulukko!N89:N91)-SUM(Taulukko!N77:N79))/SUM(Taulukko!N77:N79)</f>
        <v>1.5721331689272575</v>
      </c>
      <c r="L80" s="63">
        <f>100*(SUM(Taulukko!P89:P91)-SUM(Taulukko!P77:P79))/SUM(Taulukko!P77:P79)</f>
        <v>5.539545308997763</v>
      </c>
      <c r="M80" s="63">
        <f>100*(SUM(Taulukko!Q89:Q91)-SUM(Taulukko!Q77:Q79))/SUM(Taulukko!Q77:Q79)</f>
        <v>5.630198336532298</v>
      </c>
      <c r="N80" s="63">
        <f>100*(SUM(Taulukko!R89:R91)-SUM(Taulukko!R77:R79))/SUM(Taulukko!R77:R79)</f>
        <v>5.023847376788539</v>
      </c>
      <c r="O80" s="63">
        <f>100*(SUM(Taulukko!T89:T91)-SUM(Taulukko!T77:T79))/SUM(Taulukko!T77:T79)</f>
        <v>0.6668599594085276</v>
      </c>
      <c r="P80" s="63">
        <f>100*(SUM(Taulukko!U89:U91)-SUM(Taulukko!U77:U79))/SUM(Taulukko!U77:U79)</f>
        <v>0.4769001490312864</v>
      </c>
      <c r="Q80" s="63">
        <f>100*(SUM(Taulukko!V89:V91)-SUM(Taulukko!V77:V79))/SUM(Taulukko!V77:V79)</f>
        <v>3.8387096774193474</v>
      </c>
      <c r="R80" s="63">
        <f>100*(SUM(Taulukko!X89:X91)-SUM(Taulukko!X77:X79))/SUM(Taulukko!X77:X79)</f>
        <v>5.915215248110437</v>
      </c>
      <c r="S80" s="63">
        <f>100*(SUM(Taulukko!Y89:Y91)-SUM(Taulukko!Y77:Y79))/SUM(Taulukko!Y77:Y79)</f>
        <v>5.6050955414012815</v>
      </c>
      <c r="T80" s="63">
        <f>100*(SUM(Taulukko!Z89:Z91)-SUM(Taulukko!Z77:Z79))/SUM(Taulukko!Z77:Z79)</f>
        <v>5.475504322766579</v>
      </c>
      <c r="U80" s="63">
        <f>100*(SUM(Taulukko!AB89:AB91)-SUM(Taulukko!AB77:AB79))/SUM(Taulukko!AB77:AB79)</f>
        <v>4.811107523409762</v>
      </c>
      <c r="V80" s="63">
        <f>100*(SUM(Taulukko!AC89:AC91)-SUM(Taulukko!AC77:AC79))/SUM(Taulukko!AC77:AC79)</f>
        <v>4.932735426008961</v>
      </c>
      <c r="W80" s="63">
        <f>100*(SUM(Taulukko!AD89:AD91)-SUM(Taulukko!AD77:AD79))/SUM(Taulukko!AD77:AD79)</f>
        <v>4.899135446685902</v>
      </c>
      <c r="X80" s="63">
        <f>100*(SUM(Taulukko!AF89:AF91)-SUM(Taulukko!AF77:AF79))/SUM(Taulukko!AF77:AF79)</f>
        <v>11.331884507916795</v>
      </c>
      <c r="Y80" s="63">
        <f>100*(SUM(Taulukko!AG89:AG91)-SUM(Taulukko!AG77:AG79))/SUM(Taulukko!AG77:AG79)</f>
        <v>11.192660550458722</v>
      </c>
      <c r="Z80" s="63">
        <f>100*(SUM(Taulukko!AH89:AH91)-SUM(Taulukko!AH77:AH79))/SUM(Taulukko!AH77:AH79)</f>
        <v>11.029636419187279</v>
      </c>
      <c r="AA80" s="63">
        <f>100*(SUM(Taulukko!AJ89:AJ91)-SUM(Taulukko!AJ77:AJ79))/SUM(Taulukko!AJ77:AJ79)</f>
        <v>4.760413404321951</v>
      </c>
      <c r="AB80" s="63">
        <f>100*(SUM(Taulukko!AK89:AK91)-SUM(Taulukko!AK77:AK79))/SUM(Taulukko!AK77:AK79)</f>
        <v>4.60199004975123</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0.8596868283696513</v>
      </c>
      <c r="K81" s="63">
        <f>100*(SUM(Taulukko!N90:N92)-SUM(Taulukko!N78:N80))/SUM(Taulukko!N78:N80)</f>
        <v>1.0128913443830783</v>
      </c>
      <c r="L81" s="63">
        <f>100*(SUM(Taulukko!P90:P92)-SUM(Taulukko!P78:P80))/SUM(Taulukko!P78:P80)</f>
        <v>5.84883023395321</v>
      </c>
      <c r="M81" s="63">
        <f>100*(SUM(Taulukko!Q90:Q92)-SUM(Taulukko!Q78:Q80))/SUM(Taulukko!Q78:Q80)</f>
        <v>5.603311047437111</v>
      </c>
      <c r="N81" s="63">
        <f>100*(SUM(Taulukko!R90:R92)-SUM(Taulukko!R78:R80))/SUM(Taulukko!R78:R80)</f>
        <v>4.969927192149429</v>
      </c>
      <c r="O81" s="63">
        <f>100*(SUM(Taulukko!T90:T92)-SUM(Taulukko!T78:T80))/SUM(Taulukko!T78:T80)</f>
        <v>2.495038276155376</v>
      </c>
      <c r="P81" s="63">
        <f>100*(SUM(Taulukko!U90:U92)-SUM(Taulukko!U78:U80))/SUM(Taulukko!U78:U80)</f>
        <v>2.209266646210508</v>
      </c>
      <c r="Q81" s="63">
        <f>100*(SUM(Taulukko!V90:V92)-SUM(Taulukko!V78:V80))/SUM(Taulukko!V78:V80)</f>
        <v>3.631105398457587</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4.778591908251036</v>
      </c>
      <c r="X81" s="63">
        <f>100*(SUM(Taulukko!AF90:AF92)-SUM(Taulukko!AF78:AF80))/SUM(Taulukko!AF78:AF80)</f>
        <v>10.708166761850354</v>
      </c>
      <c r="Y81" s="63">
        <f>100*(SUM(Taulukko!AG90:AG92)-SUM(Taulukko!AG78:AG80))/SUM(Taulukko!AG78:AG80)</f>
        <v>10.570824524312915</v>
      </c>
      <c r="Z81" s="63">
        <f>100*(SUM(Taulukko!AH90:AH92)-SUM(Taulukko!AH78:AH80))/SUM(Taulukko!AH78:AH80)</f>
        <v>10.808356039963666</v>
      </c>
      <c r="AA81" s="63">
        <f>100*(SUM(Taulukko!AJ90:AJ92)-SUM(Taulukko!AJ78:AJ80))/SUM(Taulukko!AJ78:AJ80)</f>
        <v>3.9204212990052594</v>
      </c>
      <c r="AB81" s="63">
        <f>100*(SUM(Taulukko!AK90:AK92)-SUM(Taulukko!AK78:AK80))/SUM(Taulukko!AK78:AK80)</f>
        <v>3.66944187480727</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3.464419475655438</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0.5813953488372023</v>
      </c>
      <c r="K82" s="63">
        <f>100*(SUM(Taulukko!N91:N93)-SUM(Taulukko!N79:N81))/SUM(Taulukko!N79:N81)</f>
        <v>0.4585753592173647</v>
      </c>
      <c r="L82" s="63">
        <f>100*(SUM(Taulukko!P91:P93)-SUM(Taulukko!P79:P81))/SUM(Taulukko!P79:P81)</f>
        <v>5.72840942134341</v>
      </c>
      <c r="M82" s="63">
        <f>100*(SUM(Taulukko!Q91:Q93)-SUM(Taulukko!Q79:Q81))/SUM(Taulukko!Q79:Q81)</f>
        <v>5.54850982878884</v>
      </c>
      <c r="N82" s="63">
        <f>100*(SUM(Taulukko!R91:R93)-SUM(Taulukko!R79:R81))/SUM(Taulukko!R79:R81)</f>
        <v>4.820415879017017</v>
      </c>
      <c r="O82" s="63">
        <f>100*(SUM(Taulukko!T91:T93)-SUM(Taulukko!T79:T81))/SUM(Taulukko!T79:T81)</f>
        <v>2.2398639070031283</v>
      </c>
      <c r="P82" s="63">
        <f>100*(SUM(Taulukko!U91:U93)-SUM(Taulukko!U79:U81))/SUM(Taulukko!U79:U81)</f>
        <v>2.064714946070875</v>
      </c>
      <c r="Q82" s="63">
        <f>100*(SUM(Taulukko!V91:V93)-SUM(Taulukko!V79:V81))/SUM(Taulukko!V79:V81)</f>
        <v>3.325871442276954</v>
      </c>
      <c r="R82" s="63">
        <f>100*(SUM(Taulukko!X91:X93)-SUM(Taulukko!X79:X81))/SUM(Taulukko!X79:X81)</f>
        <v>5.674157303370784</v>
      </c>
      <c r="S82" s="63">
        <f>100*(SUM(Taulukko!Y91:Y93)-SUM(Taulukko!Y79:Y81))/SUM(Taulukko!Y79:Y81)</f>
        <v>5.348101265822778</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4.594423320659062</v>
      </c>
      <c r="X82" s="63">
        <f>100*(SUM(Taulukko!AF91:AF93)-SUM(Taulukko!AF79:AF81))/SUM(Taulukko!AF79:AF81)</f>
        <v>11.03697525715874</v>
      </c>
      <c r="Y82" s="63">
        <f>100*(SUM(Taulukko!AG91:AG93)-SUM(Taulukko!AG79:AG81))/SUM(Taulukko!AG79:AG81)</f>
        <v>10.733613950691518</v>
      </c>
      <c r="Z82" s="63">
        <f>100*(SUM(Taulukko!AH91:AH93)-SUM(Taulukko!AH79:AH81))/SUM(Taulukko!AH79:AH81)</f>
        <v>10.690690690690698</v>
      </c>
      <c r="AA82" s="63">
        <f>100*(SUM(Taulukko!AJ91:AJ93)-SUM(Taulukko!AJ79:AJ81))/SUM(Taulukko!AJ79:AJ81)</f>
        <v>3.9876439202471023</v>
      </c>
      <c r="AB82" s="63">
        <f>100*(SUM(Taulukko!AK91:AK93)-SUM(Taulukko!AK79:AK81))/SUM(Taulukko!AK79:AK81)</f>
        <v>3.810694529809458</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2.9822926374650587</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-1.1778918755663044</v>
      </c>
      <c r="K83" s="63">
        <f>100*(SUM(Taulukko!N92:N94)-SUM(Taulukko!N80:N82))/SUM(Taulukko!N80:N82)</f>
        <v>0.12198841110095582</v>
      </c>
      <c r="L83" s="63">
        <f>100*(SUM(Taulukko!P92:P94)-SUM(Taulukko!P80:P82))/SUM(Taulukko!P80:P82)</f>
        <v>4.966598896311346</v>
      </c>
      <c r="M83" s="63">
        <f>100*(SUM(Taulukko!Q92:Q94)-SUM(Taulukko!Q80:Q82))/SUM(Taulukko!Q80:Q82)</f>
        <v>4.706620646375902</v>
      </c>
      <c r="N83" s="63">
        <f>100*(SUM(Taulukko!R92:R94)-SUM(Taulukko!R80:R82))/SUM(Taulukko!R80:R82)</f>
        <v>4.609595484477907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4.743952246308522</v>
      </c>
      <c r="T83" s="63">
        <f>100*(SUM(Taulukko!Z92:Z94)-SUM(Taulukko!Z80:Z82))/SUM(Taulukko!Z80:Z82)</f>
        <v>5.045726900031536</v>
      </c>
      <c r="U83" s="63">
        <f>100*(SUM(Taulukko!AB92:AB94)-SUM(Taulukko!AB80:AB82))/SUM(Taulukko!AB80:AB82)</f>
        <v>3.9881831610044314</v>
      </c>
      <c r="V83" s="63">
        <f>100*(SUM(Taulukko!AC92:AC94)-SUM(Taulukko!AC80:AC82))/SUM(Taulukko!AC80:AC82)</f>
        <v>4.251968503937008</v>
      </c>
      <c r="W83" s="63">
        <f>100*(SUM(Taulukko!AD92:AD94)-SUM(Taulukko!AD80:AD82))/SUM(Taulukko!AD80:AD82)</f>
        <v>4.443744090765826</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2.9484792054624456</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0.12191405059432406</v>
      </c>
      <c r="K84" s="63">
        <f>100*(SUM(Taulukko!N93:N95)-SUM(Taulukko!N81:N83))/SUM(Taulukko!N81:N83)</f>
        <v>0.06095702529716203</v>
      </c>
      <c r="L84" s="63">
        <f>100*(SUM(Taulukko!P93:P95)-SUM(Taulukko!P81:P83))/SUM(Taulukko!P81:P83)</f>
        <v>4.488778054862836</v>
      </c>
      <c r="M84" s="63">
        <f>100*(SUM(Taulukko!Q93:Q95)-SUM(Taulukko!Q81:Q83))/SUM(Taulukko!Q81:Q83)</f>
        <v>4.338327091136073</v>
      </c>
      <c r="N84" s="63">
        <f>100*(SUM(Taulukko!R93:R95)-SUM(Taulukko!R81:R83))/SUM(Taulukko!R81:R83)</f>
        <v>4.369538077403246</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4.982764023816978</v>
      </c>
      <c r="T84" s="63">
        <f>100*(SUM(Taulukko!Z93:Z95)-SUM(Taulukko!Z81:Z83))/SUM(Taulukko!Z81:Z83)</f>
        <v>4.959196484620199</v>
      </c>
      <c r="U84" s="63">
        <f>100*(SUM(Taulukko!AB93:AB95)-SUM(Taulukko!AB81:AB83))/SUM(Taulukko!AB81:AB83)</f>
        <v>4.674668351231824</v>
      </c>
      <c r="V84" s="63">
        <f>100*(SUM(Taulukko!AC93:AC95)-SUM(Taulukko!AC81:AC83))/SUM(Taulukko!AC81:AC83)</f>
        <v>4.4186775305546915</v>
      </c>
      <c r="W84" s="63">
        <f>100*(SUM(Taulukko!AD93:AD95)-SUM(Taulukko!AD81:AD83))/SUM(Taulukko!AD81:AD83)</f>
        <v>4.452806522420836</v>
      </c>
      <c r="X84" s="63">
        <f>100*(SUM(Taulukko!AF93:AF95)-SUM(Taulukko!AF81:AF83))/SUM(Taulukko!AF81:AF83)</f>
        <v>11.239526148512002</v>
      </c>
      <c r="Y84" s="63">
        <f>100*(SUM(Taulukko!AG93:AG95)-SUM(Taulukko!AG81:AG83))/SUM(Taulukko!AG81:AG83)</f>
        <v>10.982830076968627</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2.938447262604392</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0.4585753592173647</v>
      </c>
      <c r="K85" s="63">
        <f>100*(SUM(Taulukko!N94:N96)-SUM(Taulukko!N82:N84))/SUM(Taulukko!N82:N84)</f>
        <v>0.18298261665142507</v>
      </c>
      <c r="L85" s="63">
        <f>100*(SUM(Taulukko!P94:P96)-SUM(Taulukko!P82:P84))/SUM(Taulukko!P82:P84)</f>
        <v>4.043998705920414</v>
      </c>
      <c r="M85" s="63">
        <f>100*(SUM(Taulukko!Q94:Q96)-SUM(Taulukko!Q82:Q84))/SUM(Taulukko!Q82:Q84)</f>
        <v>4.038521279900591</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4.873477038425481</v>
      </c>
      <c r="U85" s="63">
        <f>100*(SUM(Taulukko!AB94:AB96)-SUM(Taulukko!AB82:AB84))/SUM(Taulukko!AB82:AB84)</f>
        <v>4.93987650308742</v>
      </c>
      <c r="V85" s="63">
        <f>100*(SUM(Taulukko!AC94:AC96)-SUM(Taulukko!AC82:AC84))/SUM(Taulukko!AC82:AC84)</f>
        <v>4.6801872074882995</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0.3356728715288443</v>
      </c>
      <c r="L86" s="63">
        <f>100*(SUM(Taulukko!P95:P97)-SUM(Taulukko!P83:P85))/SUM(Taulukko!P83:P85)</f>
        <v>3.7134406835359877</v>
      </c>
      <c r="M86" s="63">
        <f>100*(SUM(Taulukko!Q95:Q97)-SUM(Taulukko!Q83:Q85))/SUM(Taulukko!Q83:Q85)</f>
        <v>3.771251931993814</v>
      </c>
      <c r="N86" s="63">
        <f>100*(SUM(Taulukko!R95:R97)-SUM(Taulukko!R83:R85))/SUM(Taulukko!R83:R85)</f>
        <v>3.8961038961039036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4.884878655880537</v>
      </c>
      <c r="W86" s="63">
        <f>100*(SUM(Taulukko!AD95:AD97)-SUM(Taulukko!AD83:AD85))/SUM(Taulukko!AD83:AD85)</f>
        <v>4.761904761904784</v>
      </c>
      <c r="X86" s="63">
        <f>100*(SUM(Taulukko!AF95:AF97)-SUM(Taulukko!AF83:AF85))/SUM(Taulukko!AF83:AF85)</f>
        <v>9.727745487916797</v>
      </c>
      <c r="Y86" s="63">
        <f>100*(SUM(Taulukko!AG95:AG97)-SUM(Taulukko!AG83:AG85))/SUM(Taulukko!AG83:AG85)</f>
        <v>9.864043968759047</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0.4884004884004953</v>
      </c>
      <c r="L87" s="63">
        <f>100*(SUM(Taulukko!P96:P98)-SUM(Taulukko!P84:P86))/SUM(Taulukko!P84:P86)</f>
        <v>3.5612082670906164</v>
      </c>
      <c r="M87" s="63">
        <f>100*(SUM(Taulukko!Q96:Q98)-SUM(Taulukko!Q84:Q86))/SUM(Taulukko!Q84:Q86)</f>
        <v>3.7573144441022266</v>
      </c>
      <c r="N87" s="63">
        <f>100*(SUM(Taulukko!R96:R98)-SUM(Taulukko!R84:R86))/SUM(Taulukko!R84:R86)</f>
        <v>3.7869458128078852</v>
      </c>
      <c r="O87" s="63">
        <f>100*(SUM(Taulukko!T96:T98)-SUM(Taulukko!T84:T86))/SUM(Taulukko!T84:T86)</f>
        <v>1.231281198003324</v>
      </c>
      <c r="P87" s="63">
        <f>100*(SUM(Taulukko!U96:U98)-SUM(Taulukko!U84:U86))/SUM(Taulukko!U84:U86)</f>
        <v>1.8679950186799503</v>
      </c>
      <c r="Q87" s="63">
        <f>100*(SUM(Taulukko!V96:V98)-SUM(Taulukko!V84:V86))/SUM(Taulukko!V84:V86)</f>
        <v>2.2598870056497136</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9.66169724770642</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1.1015911872705264</v>
      </c>
      <c r="K88" s="34">
        <f>100*(SUM(Taulukko!N97:N99)-SUM(Taulukko!N85:N87))/SUM(Taulukko!N85:N87)</f>
        <v>0.5796217205613282</v>
      </c>
      <c r="L88" s="34">
        <f>100*(SUM(Taulukko!P97:P99)-SUM(Taulukko!P85:P87))/SUM(Taulukko!P85:P87)</f>
        <v>3.608409162221543</v>
      </c>
      <c r="M88" s="34">
        <f>100*(SUM(Taulukko!Q97:Q99)-SUM(Taulukko!Q85:Q87))/SUM(Taulukko!Q85:Q87)</f>
        <v>3.801348865726559</v>
      </c>
      <c r="N88" s="34">
        <f>100*(SUM(Taulukko!R97:R99)-SUM(Taulukko!R85:R87))/SUM(Taulukko!R85:R87)</f>
        <v>3.834355828220859</v>
      </c>
      <c r="O88" s="34">
        <f>100*(SUM(Taulukko!T97:T99)-SUM(Taulukko!T85:T87))/SUM(Taulukko!T85:T87)</f>
        <v>0.95081967213114</v>
      </c>
      <c r="P88" s="34">
        <f>100*(SUM(Taulukko!U97:U99)-SUM(Taulukko!U85:U87))/SUM(Taulukko!U85:U87)</f>
        <v>1.5269554378311108</v>
      </c>
      <c r="Q88" s="34">
        <f>100*(SUM(Taulukko!V97:V99)-SUM(Taulukko!V85:V87))/SUM(Taulukko!V85:V87)</f>
        <v>2.1929824561403506</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9.43181818181818</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0.5504587155963163</v>
      </c>
      <c r="K89" s="63">
        <f>100*(SUM(Taulukko!N98:N100)-SUM(Taulukko!N86:N88))/SUM(Taulukko!N86:N88)</f>
        <v>0.6699147381242352</v>
      </c>
      <c r="L89" s="63">
        <f>100*(SUM(Taulukko!P98:P100)-SUM(Taulukko!P86:P88))/SUM(Taulukko!P86:P88)</f>
        <v>3.898939488459139</v>
      </c>
      <c r="M89" s="63">
        <f>100*(SUM(Taulukko!Q98:Q100)-SUM(Taulukko!Q86:Q88))/SUM(Taulukko!Q86:Q88)</f>
        <v>4.039167686658503</v>
      </c>
      <c r="N89" s="63">
        <f>100*(SUM(Taulukko!R98:R100)-SUM(Taulukko!R86:R88))/SUM(Taulukko!R86:R88)</f>
        <v>3.946160905475691</v>
      </c>
      <c r="O89" s="63">
        <f>100*(SUM(Taulukko!T98:T100)-SUM(Taulukko!T86:T88))/SUM(Taulukko!T86:T88)</f>
        <v>1.3208762886598013</v>
      </c>
      <c r="P89" s="63">
        <f>100*(SUM(Taulukko!U98:U100)-SUM(Taulukko!U86:U88))/SUM(Taulukko!U86:U88)</f>
        <v>1.999999999999993</v>
      </c>
      <c r="Q89" s="63">
        <f>100*(SUM(Taulukko!V98:V100)-SUM(Taulukko!V86:V88))/SUM(Taulukko!V86:V88)</f>
        <v>2.1575984990619244</v>
      </c>
      <c r="R89" s="63">
        <f>100*(SUM(Taulukko!X98:X100)-SUM(Taulukko!X86:X88))/SUM(Taulukko!X86:X88)</f>
        <v>4.950176792028279</v>
      </c>
      <c r="S89" s="63">
        <f>100*(SUM(Taulukko!Y98:Y100)-SUM(Taulukko!Y86:Y88))/SUM(Taulukko!Y86:Y88)</f>
        <v>4.6990171990171845</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1.413760603204524</v>
      </c>
      <c r="I90" s="63">
        <f>100*(SUM(Taulukko!L99:L101)-SUM(Taulukko!L87:L89))/SUM(Taulukko!L87:L89)</f>
        <v>1.8097941802696826</v>
      </c>
      <c r="J90" s="63">
        <f>100*(SUM(Taulukko!M99:M101)-SUM(Taulukko!M87:M89))/SUM(Taulukko!M87:M89)</f>
        <v>0.0302388872089404</v>
      </c>
      <c r="K90" s="63">
        <f>100*(SUM(Taulukko!N99:N101)-SUM(Taulukko!N87:N89))/SUM(Taulukko!N87:N89)</f>
        <v>0.9115770282588879</v>
      </c>
      <c r="L90" s="63">
        <f>100*(SUM(Taulukko!P99:P101)-SUM(Taulukko!P87:P89))/SUM(Taulukko!P87:P89)</f>
        <v>4.1285849353923805</v>
      </c>
      <c r="M90" s="63">
        <f>100*(SUM(Taulukko!Q99:Q101)-SUM(Taulukko!Q87:Q89))/SUM(Taulukko!Q87:Q89)</f>
        <v>4.08910588953312</v>
      </c>
      <c r="N90" s="63">
        <f>100*(SUM(Taulukko!R99:R101)-SUM(Taulukko!R87:R89))/SUM(Taulukko!R87:R89)</f>
        <v>4.026845637583907</v>
      </c>
      <c r="O90" s="63">
        <f>100*(SUM(Taulukko!T99:T101)-SUM(Taulukko!T87:T89))/SUM(Taulukko!T87:T89)</f>
        <v>-0.8209182122225567</v>
      </c>
      <c r="P90" s="63">
        <f>100*(SUM(Taulukko!U99:U101)-SUM(Taulukko!U87:U89))/SUM(Taulukko!U87:U89)</f>
        <v>-0.7924413288631583</v>
      </c>
      <c r="Q90" s="63">
        <f>100*(SUM(Taulukko!V99:V101)-SUM(Taulukko!V87:V89))/SUM(Taulukko!V87:V89)</f>
        <v>2.1840873634945397</v>
      </c>
      <c r="R90" s="63">
        <f>100*(SUM(Taulukko!X99:X101)-SUM(Taulukko!X87:X89))/SUM(Taulukko!X87:X89)</f>
        <v>4.2068079640334055</v>
      </c>
      <c r="S90" s="63">
        <f>100*(SUM(Taulukko!Y99:Y101)-SUM(Taulukko!Y87:Y89))/SUM(Taulukko!Y87:Y89)</f>
        <v>4.0803897685749195</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0.7528230865746478</v>
      </c>
      <c r="H91" s="63">
        <f>100*(SUM(Taulukko!J100:J102)-SUM(Taulukko!J88:J90))/SUM(Taulukko!J88:J90)</f>
        <v>1.5384615384615312</v>
      </c>
      <c r="I91" s="63">
        <f>100*(SUM(Taulukko!L100:L102)-SUM(Taulukko!L88:L90))/SUM(Taulukko!L88:L90)</f>
        <v>0.7601935038009833</v>
      </c>
      <c r="J91" s="63">
        <f>100*(SUM(Taulukko!M100:M102)-SUM(Taulukko!M88:M90))/SUM(Taulukko!M88:M90)</f>
        <v>0.9074410163339383</v>
      </c>
      <c r="K91" s="63">
        <f>100*(SUM(Taulukko!N100:N102)-SUM(Taulukko!N88:N90))/SUM(Taulukko!N88:N90)</f>
        <v>1.4259708737864043</v>
      </c>
      <c r="L91" s="63">
        <f>100*(SUM(Taulukko!P100:P102)-SUM(Taulukko!P88:P90))/SUM(Taulukko!P88:P90)</f>
        <v>4.096310193871159</v>
      </c>
      <c r="M91" s="63">
        <f>100*(SUM(Taulukko!Q100:Q102)-SUM(Taulukko!Q88:Q90))/SUM(Taulukko!Q88:Q90)</f>
        <v>4.079147640791486</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2.2727272727272765</v>
      </c>
      <c r="R91" s="63">
        <f>100*(SUM(Taulukko!X100:X102)-SUM(Taulukko!X88:X90))/SUM(Taulukko!X88:X90)</f>
        <v>4.309252217997491</v>
      </c>
      <c r="S91" s="63">
        <f>100*(SUM(Taulukko!Y100:Y102)-SUM(Taulukko!Y88:Y90))/SUM(Taulukko!Y88:Y90)</f>
        <v>4.215953897482552</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8.869179600886918</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1.379310344827579</v>
      </c>
      <c r="H92" s="63">
        <f>100*(SUM(Taulukko!J101:J103)-SUM(Taulukko!J89:J91))/SUM(Taulukko!J89:J91)</f>
        <v>1.725760903671182</v>
      </c>
      <c r="I92" s="63">
        <f>100*(SUM(Taulukko!L101:L103)-SUM(Taulukko!L89:L91))/SUM(Taulukko!L89:L91)</f>
        <v>-0.2891101831031269</v>
      </c>
      <c r="J92" s="63">
        <f>100*(SUM(Taulukko!M101:M103)-SUM(Taulukko!M89:M91))/SUM(Taulukko!M89:M91)</f>
        <v>2.2699757869249395</v>
      </c>
      <c r="K92" s="63">
        <f>100*(SUM(Taulukko!N101:N103)-SUM(Taulukko!N89:N91))/SUM(Taulukko!N89:N91)</f>
        <v>2.185128983308039</v>
      </c>
      <c r="L92" s="63">
        <f>100*(SUM(Taulukko!P101:P103)-SUM(Taulukko!P89:P91))/SUM(Taulukko!P89:P91)</f>
        <v>3.7924757281553574</v>
      </c>
      <c r="M92" s="63">
        <f>100*(SUM(Taulukko!Q101:Q103)-SUM(Taulukko!Q89:Q91))/SUM(Taulukko!Q89:Q91)</f>
        <v>3.9067231980617914</v>
      </c>
      <c r="N92" s="63">
        <f>100*(SUM(Taulukko!R101:R103)-SUM(Taulukko!R89:R91))/SUM(Taulukko!R89:R91)</f>
        <v>3.9055404178020092</v>
      </c>
      <c r="O92" s="63">
        <f>100*(SUM(Taulukko!T101:T103)-SUM(Taulukko!T89:T91))/SUM(Taulukko!T89:T91)</f>
        <v>-1.6129032258064417</v>
      </c>
      <c r="P92" s="63">
        <f>100*(SUM(Taulukko!U101:U103)-SUM(Taulukko!U89:U91))/SUM(Taulukko!U89:U91)</f>
        <v>-2.254523880154247</v>
      </c>
      <c r="Q92" s="63">
        <f>100*(SUM(Taulukko!V101:V103)-SUM(Taulukko!V89:V91))/SUM(Taulukko!V89:V91)</f>
        <v>2.4231127679403577</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8.993399339933974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3.537455410225932</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3.5312024353120313</v>
      </c>
      <c r="K93" s="63">
        <f>100*(SUM(Taulukko!N102:N104)-SUM(Taulukko!N90:N92))/SUM(Taulukko!N90:N92)</f>
        <v>2.9474323913704006</v>
      </c>
      <c r="L93" s="63">
        <f>100*(SUM(Taulukko!P102:P104)-SUM(Taulukko!P90:P92))/SUM(Taulukko!P90:P92)</f>
        <v>3.882119580617752</v>
      </c>
      <c r="M93" s="63">
        <f>100*(SUM(Taulukko!Q102:Q104)-SUM(Taulukko!Q90:Q92))/SUM(Taulukko!Q90:Q92)</f>
        <v>3.8589086523967477</v>
      </c>
      <c r="N93" s="63">
        <f>100*(SUM(Taulukko!R102:R104)-SUM(Taulukko!R90:R92))/SUM(Taulukko!R90:R92)</f>
        <v>3.8600723763570426</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5.503192459714207</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4.193932183224278</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3.3785822021116103</v>
      </c>
      <c r="E94" s="63">
        <f>100*(SUM(Taulukko!F103:F105)-SUM(Taulukko!F91:F93))/SUM(Taulukko!F91:F93)</f>
        <v>3.352461491996382</v>
      </c>
      <c r="F94" s="63">
        <f>100*(SUM(Taulukko!H103:H105)-SUM(Taulukko!H91:H93))/SUM(Taulukko!H91:H93)</f>
        <v>1.3645224171539896</v>
      </c>
      <c r="G94" s="63">
        <f>100*(SUM(Taulukko!I103:I105)-SUM(Taulukko!I91:I93))/SUM(Taulukko!I91:I93)</f>
        <v>2.509410288582165</v>
      </c>
      <c r="H94" s="63">
        <f>100*(SUM(Taulukko!J103:J105)-SUM(Taulukko!J91:J93))/SUM(Taulukko!J91:J93)</f>
        <v>2.1303258145363446</v>
      </c>
      <c r="I94" s="63">
        <f>100*(SUM(Taulukko!L103:L105)-SUM(Taulukko!L91:L93))/SUM(Taulukko!L91:L93)</f>
        <v>1.8852679773767689</v>
      </c>
      <c r="J94" s="63">
        <f>100*(SUM(Taulukko!M103:M105)-SUM(Taulukko!M91:M93))/SUM(Taulukko!M91:M93)</f>
        <v>3.3769394584727785</v>
      </c>
      <c r="K94" s="63">
        <f>100*(SUM(Taulukko!N103:N105)-SUM(Taulukko!N91:N93))/SUM(Taulukko!N91:N93)</f>
        <v>3.5909920876445387</v>
      </c>
      <c r="L94" s="63">
        <f>100*(SUM(Taulukko!P103:P105)-SUM(Taulukko!P91:P93))/SUM(Taulukko!P91:P93)</f>
        <v>4.015401540154006</v>
      </c>
      <c r="M94" s="63">
        <f>100*(SUM(Taulukko!Q103:Q105)-SUM(Taulukko!Q91:Q93))/SUM(Taulukko!Q91:Q93)</f>
        <v>3.875037548813451</v>
      </c>
      <c r="N94" s="63">
        <f>100*(SUM(Taulukko!R103:R105)-SUM(Taulukko!R91:R93))/SUM(Taulukko!R91:R93)</f>
        <v>3.8773669972948706</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5.57406846410178</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3.5595776772247394</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2.2535211267605777</v>
      </c>
      <c r="I95" s="63">
        <f>100*(SUM(Taulukko!L104:L106)-SUM(Taulukko!L92:L94))/SUM(Taulukko!L92:L94)</f>
        <v>3.2990234890472423</v>
      </c>
      <c r="J95" s="63">
        <f>100*(SUM(Taulukko!M104:M106)-SUM(Taulukko!M92:M94))/SUM(Taulukko!M92:M94)</f>
        <v>4.73716381418093</v>
      </c>
      <c r="K95" s="63">
        <f>100*(SUM(Taulukko!N104:N106)-SUM(Taulukko!N92:N94))/SUM(Taulukko!N92:N94)</f>
        <v>4.112092598233323</v>
      </c>
      <c r="L95" s="63">
        <f>100*(SUM(Taulukko!P104:P106)-SUM(Taulukko!P92:P94))/SUM(Taulukko!P92:P94)</f>
        <v>4.012174875484244</v>
      </c>
      <c r="M95" s="63">
        <f>100*(SUM(Taulukko!Q104:Q106)-SUM(Taulukko!Q92:Q94))/SUM(Taulukko!Q92:Q94)</f>
        <v>3.9256817500749075</v>
      </c>
      <c r="N95" s="63">
        <f>100*(SUM(Taulukko!R104:R106)-SUM(Taulukko!R92:R94))/SUM(Taulukko!R92:R94)</f>
        <v>3.956834532374097</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4.829034193161375</v>
      </c>
      <c r="T95" s="63">
        <f>100*(SUM(Taulukko!Z104:Z106)-SUM(Taulukko!Z92:Z94))/SUM(Taulukko!Z92:Z94)</f>
        <v>4.923446412488735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3.7383177570093564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2.3444826508283843</v>
      </c>
      <c r="I96" s="63">
        <f>100*(SUM(Taulukko!L105:L107)-SUM(Taulukko!L93:L95))/SUM(Taulukko!L93:L95)</f>
        <v>4.433775769556603</v>
      </c>
      <c r="J96" s="63">
        <f>100*(SUM(Taulukko!M105:M107)-SUM(Taulukko!M93:M95))/SUM(Taulukko!M93:M95)</f>
        <v>4.0791476407914695</v>
      </c>
      <c r="K96" s="63">
        <f>100*(SUM(Taulukko!N105:N107)-SUM(Taulukko!N93:N95))/SUM(Taulukko!N93:N95)</f>
        <v>4.538531830642715</v>
      </c>
      <c r="L96" s="63">
        <f>100*(SUM(Taulukko!P105:P107)-SUM(Taulukko!P93:P95))/SUM(Taulukko!P93:P95)</f>
        <v>4.206443914081152</v>
      </c>
      <c r="M96" s="63">
        <f>100*(SUM(Taulukko!Q105:Q107)-SUM(Taulukko!Q93:Q95))/SUM(Taulukko!Q93:Q95)</f>
        <v>4.098115465151076</v>
      </c>
      <c r="N96" s="63">
        <f>100*(SUM(Taulukko!R105:R107)-SUM(Taulukko!R93:R95))/SUM(Taulukko!R93:R95)</f>
        <v>4.096889952153124</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4.626865671641791</v>
      </c>
      <c r="T96" s="63">
        <f>100*(SUM(Taulukko!Z105:Z107)-SUM(Taulukko!Z93:Z95))/SUM(Taulukko!Z93:Z95)</f>
        <v>4.874401913875602</v>
      </c>
      <c r="U96" s="63">
        <f>100*(SUM(Taulukko!AB105:AB107)-SUM(Taulukko!AB93:AB95))/SUM(Taulukko!AB93:AB95)</f>
        <v>5.522027761013884</v>
      </c>
      <c r="V96" s="63">
        <f>100*(SUM(Taulukko!AC105:AC107)-SUM(Taulukko!AC93:AC95))/SUM(Taulukko!AC93:AC95)</f>
        <v>5.552220888355325</v>
      </c>
      <c r="W96" s="63">
        <f>100*(SUM(Taulukko!AD105:AD107)-SUM(Taulukko!AD93:AD95))/SUM(Taulukko!AD93:AD95)</f>
        <v>5.613929750825574</v>
      </c>
      <c r="X96" s="63">
        <f>100*(SUM(Taulukko!AF105:AF107)-SUM(Taulukko!AF93:AF95))/SUM(Taulukko!AF93:AF95)</f>
        <v>9.16883116883117</v>
      </c>
      <c r="Y96" s="63">
        <f>100*(SUM(Taulukko!AG105:AG107)-SUM(Taulukko!AG93:AG95))/SUM(Taulukko!AG93:AG95)</f>
        <v>8.989063750333418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3.973509933774831</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2.434456928838955</v>
      </c>
      <c r="I97" s="63">
        <f>100*(SUM(Taulukko!L106:L108)-SUM(Taulukko!L94:L96))/SUM(Taulukko!L94:L96)</f>
        <v>6.635622817229323</v>
      </c>
      <c r="J97" s="63">
        <f>100*(SUM(Taulukko!M106:M108)-SUM(Taulukko!M94:M96))/SUM(Taulukko!M94:M96)</f>
        <v>5.447352404138763</v>
      </c>
      <c r="K97" s="63">
        <f>100*(SUM(Taulukko!N106:N108)-SUM(Taulukko!N94:N96))/SUM(Taulukko!N94:N96)</f>
        <v>4.9010654490106615</v>
      </c>
      <c r="L97" s="63">
        <f>100*(SUM(Taulukko!P106:P108)-SUM(Taulukko!P94:P96))/SUM(Taulukko!P94:P96)</f>
        <v>4.446517412935309</v>
      </c>
      <c r="M97" s="63">
        <f>100*(SUM(Taulukko!Q106:Q108)-SUM(Taulukko!Q94:Q96))/SUM(Taulukko!Q94:Q96)</f>
        <v>4.299790982382811</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4.855525767053921</v>
      </c>
      <c r="U97" s="63">
        <f>100*(SUM(Taulukko!AB106:AB108)-SUM(Taulukko!AB94:AB96))/SUM(Taulukko!AB94:AB96)</f>
        <v>5.543511923196047</v>
      </c>
      <c r="V97" s="63">
        <f>100*(SUM(Taulukko!AC106:AC108)-SUM(Taulukko!AC94:AC96))/SUM(Taulukko!AC94:AC96)</f>
        <v>5.335320417287623</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3.6570743405275743</v>
      </c>
      <c r="E98" s="63">
        <f>100*(SUM(Taulukko!F107:F109)-SUM(Taulukko!F95:F97))/SUM(Taulukko!F95:F97)</f>
        <v>3.624925104853195</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4.738760631834741</v>
      </c>
      <c r="K98" s="63">
        <f>100*(SUM(Taulukko!N107:N109)-SUM(Taulukko!N95:N97))/SUM(Taulukko!N95:N97)</f>
        <v>5.261557177615575</v>
      </c>
      <c r="L98" s="63">
        <f>100*(SUM(Taulukko!P107:P109)-SUM(Taulukko!P95:P97))/SUM(Taulukko!P95:P97)</f>
        <v>4.594423320659062</v>
      </c>
      <c r="M98" s="63">
        <f>100*(SUM(Taulukko!Q107:Q109)-SUM(Taulukko!Q95:Q97))/SUM(Taulukko!Q95:Q97)</f>
        <v>4.468275245755138</v>
      </c>
      <c r="N98" s="63">
        <f>100*(SUM(Taulukko!R107:R109)-SUM(Taulukko!R95:R97))/SUM(Taulukko!R95:R97)</f>
        <v>4.3749999999999964</v>
      </c>
      <c r="O98" s="63">
        <f>100*(SUM(Taulukko!T107:T109)-SUM(Taulukko!T95:T97))/SUM(Taulukko!T95:T97)</f>
        <v>1.3925729442970785</v>
      </c>
      <c r="P98" s="63">
        <f>100*(SUM(Taulukko!U107:U109)-SUM(Taulukko!U95:U97))/SUM(Taulukko!U95:U97)</f>
        <v>1.7998779743746294</v>
      </c>
      <c r="Q98" s="63">
        <f>100*(SUM(Taulukko!V107:V109)-SUM(Taulukko!V95:V97))/SUM(Taulukko!V95:V97)</f>
        <v>2.642901044867862</v>
      </c>
      <c r="R98" s="63">
        <f>100*(SUM(Taulukko!X107:X109)-SUM(Taulukko!X95:X97))/SUM(Taulukko!X95:X97)</f>
        <v>4.7949526813880095</v>
      </c>
      <c r="S98" s="63">
        <f>100*(SUM(Taulukko!Y107:Y109)-SUM(Taulukko!Y95:Y97))/SUM(Taulukko!Y95:Y97)</f>
        <v>4.808548530721279</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5.436720142602482</v>
      </c>
      <c r="X98" s="63">
        <f>100*(SUM(Taulukko!AF107:AF109)-SUM(Taulukko!AF95:AF97))/SUM(Taulukko!AF95:AF97)</f>
        <v>8.781711736827432</v>
      </c>
      <c r="Y98" s="63">
        <f>100*(SUM(Taulukko!AG107:AG109)-SUM(Taulukko!AG95:AG97))/SUM(Taulukko!AG95:AG97)</f>
        <v>8.899420747761967</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3.3104682373993337</v>
      </c>
      <c r="E99" s="63">
        <f>100*(SUM(Taulukko!F108:F110)-SUM(Taulukko!F96:F98))/SUM(Taulukko!F96:F98)</f>
        <v>3.522388059701479</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5.971968312004864</v>
      </c>
      <c r="K99" s="63">
        <f>100*(SUM(Taulukko!N108:N110)-SUM(Taulukko!N96:N98))/SUM(Taulukko!N96:N98)</f>
        <v>5.619684082624526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1.742053789731048</v>
      </c>
      <c r="Q99" s="63">
        <f>100*(SUM(Taulukko!V108:V110)-SUM(Taulukko!V96:V98))/SUM(Taulukko!V96:V98)</f>
        <v>2.639656230816441</v>
      </c>
      <c r="R99" s="63">
        <f>100*(SUM(Taulukko!X108:X110)-SUM(Taulukko!X96:X98))/SUM(Taulukko!X96:X98)</f>
        <v>4.531442663378559</v>
      </c>
      <c r="S99" s="63">
        <f>100*(SUM(Taulukko!Y108:Y110)-SUM(Taulukko!Y96:Y98))/SUM(Taulukko!Y96:Y98)</f>
        <v>4.609929078014192</v>
      </c>
      <c r="T99" s="63">
        <f>100*(SUM(Taulukko!Z108:Z110)-SUM(Taulukko!Z96:Z98))/SUM(Taulukko!Z96:Z98)</f>
        <v>4.937906564163214</v>
      </c>
      <c r="U99" s="63">
        <f>100*(SUM(Taulukko!AB108:AB110)-SUM(Taulukko!AB96:AB98))/SUM(Taulukko!AB96:AB98)</f>
        <v>5.503512880562047</v>
      </c>
      <c r="V99" s="63">
        <f>100*(SUM(Taulukko!AC108:AC110)-SUM(Taulukko!AC96:AC98))/SUM(Taulukko!AC96:AC98)</f>
        <v>5.537459283387619</v>
      </c>
      <c r="W99" s="63">
        <f>100*(SUM(Taulukko!AD108:AD110)-SUM(Taulukko!AD96:AD98))/SUM(Taulukko!AD96:AD98)</f>
        <v>5.476613380698656</v>
      </c>
      <c r="X99" s="63">
        <f>100*(SUM(Taulukko!AF108:AF110)-SUM(Taulukko!AF96:AF98))/SUM(Taulukko!AF96:AF98)</f>
        <v>8.452605995139079</v>
      </c>
      <c r="Y99" s="63">
        <f>100*(SUM(Taulukko!AG108:AG110)-SUM(Taulukko!AG96:AG98))/SUM(Taulukko!AG96:AG98)</f>
        <v>8.758169934640524</v>
      </c>
      <c r="Z99" s="63">
        <f>100*(SUM(Taulukko!AH108:AH110)-SUM(Taulukko!AH96:AH98))/SUM(Taulukko!AH96:AH98)</f>
        <v>8.860428646105602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3.5406129128235575</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5.901937046004825</v>
      </c>
      <c r="K100" s="34">
        <f>100*(SUM(Taulukko!N109:N111)-SUM(Taulukko!N97:N99))/SUM(Taulukko!N97:N99)</f>
        <v>6.005459508644208</v>
      </c>
      <c r="L100" s="34">
        <f>100*(SUM(Taulukko!P109:P111)-SUM(Taulukko!P97:P99))/SUM(Taulukko!P97:P99)</f>
        <v>4.027861901877635</v>
      </c>
      <c r="M100" s="34">
        <f>100*(SUM(Taulukko!Q109:Q111)-SUM(Taulukko!Q97:Q99))/SUM(Taulukko!Q97:Q99)</f>
        <v>4.311872415829877</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2.6670754138565083</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5.491585473870672</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8.930425752855669</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7.23844282238445</v>
      </c>
      <c r="K101" s="63">
        <f>100*(SUM(Taulukko!N110:N112)-SUM(Taulukko!N98:N100))/SUM(Taulukko!N98:N100)</f>
        <v>6.1705989110707735</v>
      </c>
      <c r="L101" s="63">
        <f>100*(SUM(Taulukko!P110:P112)-SUM(Taulukko!P98:P100))/SUM(Taulukko!P98:P100)</f>
        <v>4.0528369858901225</v>
      </c>
      <c r="M101" s="63">
        <f>100*(SUM(Taulukko!Q110:Q112)-SUM(Taulukko!Q98:Q100))/SUM(Taulukko!Q98:Q100)</f>
        <v>4.264705882352941</v>
      </c>
      <c r="N101" s="63">
        <f>100*(SUM(Taulukko!R110:R112)-SUM(Taulukko!R98:R100))/SUM(Taulukko!R98:R100)</f>
        <v>4.355503237198355</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5.074801994719863</v>
      </c>
      <c r="T101" s="63">
        <f>100*(SUM(Taulukko!Z110:Z112)-SUM(Taulukko!Z98:Z100))/SUM(Taulukko!Z98:Z100)</f>
        <v>4.986799647990614</v>
      </c>
      <c r="U101" s="63">
        <f>100*(SUM(Taulukko!AB110:AB112)-SUM(Taulukko!AB98:AB100))/SUM(Taulukko!AB98:AB100)</f>
        <v>5.682859761686515</v>
      </c>
      <c r="V101" s="63">
        <f>100*(SUM(Taulukko!AC110:AC112)-SUM(Taulukko!AC98:AC100))/SUM(Taulukko!AC98:AC100)</f>
        <v>5.617647058823536</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9.095593919093005</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3.23793003758313</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6.529625151148738</v>
      </c>
      <c r="K102" s="63">
        <f>100*(SUM(Taulukko!N111:N113)-SUM(Taulukko!N99:N101))/SUM(Taulukko!N99:N101)</f>
        <v>6.052393857271896</v>
      </c>
      <c r="L102" s="63">
        <f>100*(SUM(Taulukko!P111:P113)-SUM(Taulukko!P99:P101))/SUM(Taulukko!P99:P101)</f>
        <v>4.903147699757883</v>
      </c>
      <c r="M102" s="63">
        <f>100*(SUM(Taulukko!Q111:Q113)-SUM(Taulukko!Q99:Q101))/SUM(Taulukko!Q99:Q101)</f>
        <v>5.013192612137193</v>
      </c>
      <c r="N102" s="63">
        <f>100*(SUM(Taulukko!R111:R113)-SUM(Taulukko!R99:R101))/SUM(Taulukko!R99:R101)</f>
        <v>4.39882697947214</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5.441778818022225</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5.7853717026378755</v>
      </c>
      <c r="K103" s="63">
        <f>100*(SUM(Taulukko!N112:N114)-SUM(Taulukko!N100:N102))/SUM(Taulukko!N100:N102)</f>
        <v>5.6236912952437965</v>
      </c>
      <c r="L103" s="63">
        <f>100*(SUM(Taulukko!P112:P114)-SUM(Taulukko!P100:P102))/SUM(Taulukko!P100:P102)</f>
        <v>5.497146290177234</v>
      </c>
      <c r="M103" s="63">
        <f>100*(SUM(Taulukko!Q112:Q114)-SUM(Taulukko!Q100:Q102))/SUM(Taulukko!Q100:Q102)</f>
        <v>5.4401871892366085</v>
      </c>
      <c r="N103" s="63">
        <f>100*(SUM(Taulukko!R112:R114)-SUM(Taulukko!R100:R102))/SUM(Taulukko!R100:R102)</f>
        <v>4.443145279158137</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5.064027939464487</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9.292260692464344</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3.8106235565819997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4.675939627108615</v>
      </c>
      <c r="K104" s="63">
        <f>100*(SUM(Taulukko!N113:N115)-SUM(Taulukko!N101:N103))/SUM(Taulukko!N101:N103)</f>
        <v>5.167805167805178</v>
      </c>
      <c r="L104" s="63">
        <f>100*(SUM(Taulukko!P113:P115)-SUM(Taulukko!P101:P103))/SUM(Taulukko!P101:P103)</f>
        <v>5.875475007307811</v>
      </c>
      <c r="M104" s="63">
        <f>100*(SUM(Taulukko!Q113:Q115)-SUM(Taulukko!Q101:Q103))/SUM(Taulukko!Q101:Q103)</f>
        <v>5.829204313611175</v>
      </c>
      <c r="N104" s="63">
        <f>100*(SUM(Taulukko!R113:R115)-SUM(Taulukko!R101:R103))/SUM(Taulukko!R101:R103)</f>
        <v>4.487179487179497</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9.084027252081771</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3.7611254665518294</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4.234048809173766</v>
      </c>
      <c r="K105" s="63">
        <f>100*(SUM(Taulukko!N114:N116)-SUM(Taulukko!N102:N104))/SUM(Taulukko!N102:N104)</f>
        <v>4.87012987012987</v>
      </c>
      <c r="L105" s="63">
        <f>100*(SUM(Taulukko!P114:P116)-SUM(Taulukko!P102:P104))/SUM(Taulukko!P102:P104)</f>
        <v>5.26459356246589</v>
      </c>
      <c r="M105" s="63">
        <f>100*(SUM(Taulukko!Q114:Q116)-SUM(Taulukko!Q102:Q104))/SUM(Taulukko!Q102:Q104)</f>
        <v>5.341074020319296</v>
      </c>
      <c r="N105" s="63">
        <f>100*(SUM(Taulukko!R114:R116)-SUM(Taulukko!R102:R104))/SUM(Taulukko!R102:R104)</f>
        <v>4.587688734030201</v>
      </c>
      <c r="O105" s="63">
        <f>100*(SUM(Taulukko!T114:T116)-SUM(Taulukko!T102:T104))/SUM(Taulukko!T102:T104)</f>
        <v>0.8532892925956573</v>
      </c>
      <c r="P105" s="63">
        <f>100*(SUM(Taulukko!U114:U116)-SUM(Taulukko!U102:U104))/SUM(Taulukko!U102:U104)</f>
        <v>0.9027986758952755</v>
      </c>
      <c r="Q105" s="63">
        <f>100*(SUM(Taulukko!V114:V116)-SUM(Taulukko!V102:V104))/SUM(Taulukko!V102:V104)</f>
        <v>1.48080991236024</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5.270737327188944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8.53353353353354</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3.4827290893519804</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2.600979192166463</v>
      </c>
      <c r="H106" s="63">
        <f>100*(SUM(Taulukko!J115:J117)-SUM(Taulukko!J103:J105))/SUM(Taulukko!J103:J105)</f>
        <v>3.159509202453974</v>
      </c>
      <c r="I106" s="63">
        <f>100*(SUM(Taulukko!L115:L117)-SUM(Taulukko!L103:L105))/SUM(Taulukko!L103:L105)</f>
        <v>6.212001057361883</v>
      </c>
      <c r="J106" s="63">
        <f>100*(SUM(Taulukko!M115:M117)-SUM(Taulukko!M103:M105))/SUM(Taulukko!M103:M105)</f>
        <v>5.356091818716889</v>
      </c>
      <c r="K106" s="63">
        <f>100*(SUM(Taulukko!N115:N117)-SUM(Taulukko!N103:N105))/SUM(Taulukko!N103:N105)</f>
        <v>4.7884841363102435</v>
      </c>
      <c r="L106" s="63">
        <f>100*(SUM(Taulukko!P115:P117)-SUM(Taulukko!P103:P105))/SUM(Taulukko!P103:P105)</f>
        <v>5.393971443680601</v>
      </c>
      <c r="M106" s="63">
        <f>100*(SUM(Taulukko!Q115:Q117)-SUM(Taulukko!Q103:Q105))/SUM(Taulukko!Q103:Q105)</f>
        <v>5.4366685945633515</v>
      </c>
      <c r="N106" s="63">
        <f>100*(SUM(Taulukko!R115:R117)-SUM(Taulukko!R103:R105))/SUM(Taulukko!R103:R105)</f>
        <v>4.774305555555555</v>
      </c>
      <c r="O106" s="63">
        <f>100*(SUM(Taulukko!T115:T117)-SUM(Taulukko!T103:T105))/SUM(Taulukko!T103:T105)</f>
        <v>-0.1375515818431912</v>
      </c>
      <c r="P106" s="63">
        <f>100*(SUM(Taulukko!U115:U117)-SUM(Taulukko!U103:U105))/SUM(Taulukko!U103:U105)</f>
        <v>0.29976019184653985</v>
      </c>
      <c r="Q106" s="63">
        <f>100*(SUM(Taulukko!V115:V117)-SUM(Taulukko!V103:V105))/SUM(Taulukko!V103:V105)</f>
        <v>1.1147936125339095</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5.226881102814471</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8.20322180916977</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4.053668284327716</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2.9672682777607973</v>
      </c>
      <c r="H107" s="63">
        <f>100*(SUM(Taulukko!J116:J118)-SUM(Taulukko!J104:J106))/SUM(Taulukko!J104:J106)</f>
        <v>3.2445668809305066</v>
      </c>
      <c r="I107" s="63">
        <f>100*(SUM(Taulukko!L116:L118)-SUM(Taulukko!L104:L106))/SUM(Taulukko!L104:L106)</f>
        <v>4.624425140521212</v>
      </c>
      <c r="J107" s="63">
        <f>100*(SUM(Taulukko!M116:M118)-SUM(Taulukko!M104:M106))/SUM(Taulukko!M104:M106)</f>
        <v>4.231105923548293</v>
      </c>
      <c r="K107" s="63">
        <f>100*(SUM(Taulukko!N116:N118)-SUM(Taulukko!N104:N106))/SUM(Taulukko!N104:N106)</f>
        <v>4.827384435342306</v>
      </c>
      <c r="L107" s="63">
        <f>100*(SUM(Taulukko!P116:P118)-SUM(Taulukko!P104:P106))/SUM(Taulukko!P104:P106)</f>
        <v>5.559989358872034</v>
      </c>
      <c r="M107" s="63">
        <f>100*(SUM(Taulukko!Q116:Q118)-SUM(Taulukko!Q104:Q106))/SUM(Taulukko!Q104:Q106)</f>
        <v>5.449826989619388</v>
      </c>
      <c r="N107" s="63">
        <f>100*(SUM(Taulukko!R116:R118)-SUM(Taulukko!R104:R106))/SUM(Taulukko!R104:R106)</f>
        <v>5.0173010380622936</v>
      </c>
      <c r="O107" s="63">
        <f>100*(SUM(Taulukko!T116:T118)-SUM(Taulukko!T104:T106))/SUM(Taulukko!T104:T106)</f>
        <v>0.08510638297871051</v>
      </c>
      <c r="P107" s="63">
        <f>100*(SUM(Taulukko!U116:U118)-SUM(Taulukko!U104:U106))/SUM(Taulukko!U104:U106)</f>
        <v>0.02994011976048585</v>
      </c>
      <c r="Q107" s="63">
        <f>100*(SUM(Taulukko!V116:V118)-SUM(Taulukko!V104:V106))/SUM(Taulukko!V104:V106)</f>
        <v>0.8716561466786825</v>
      </c>
      <c r="R107" s="63">
        <f>100*(SUM(Taulukko!X116:X118)-SUM(Taulukko!X104:X106))/SUM(Taulukko!X104:X106)</f>
        <v>4.596241747079727</v>
      </c>
      <c r="S107" s="63">
        <f>100*(SUM(Taulukko!Y116:Y118)-SUM(Taulukko!Y104:Y106))/SUM(Taulukko!Y104:Y106)</f>
        <v>4.406294706723885</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5.228571428571432</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8.122077282795964</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3.927148548662496</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3.359804520464264</v>
      </c>
      <c r="I108" s="63">
        <f>100*(SUM(Taulukko!L117:L119)-SUM(Taulukko!L105:L107))/SUM(Taulukko!L105:L107)</f>
        <v>6.571119524067067</v>
      </c>
      <c r="J108" s="63">
        <f>100*(SUM(Taulukko!M117:M119)-SUM(Taulukko!M105:M107))/SUM(Taulukko!M105:M107)</f>
        <v>5.323193916349823</v>
      </c>
      <c r="K108" s="63">
        <f>100*(SUM(Taulukko!N117:N119)-SUM(Taulukko!N105:N107))/SUM(Taulukko!N105:N107)</f>
        <v>4.924242424242417</v>
      </c>
      <c r="L108" s="63">
        <f>100*(SUM(Taulukko!P117:P119)-SUM(Taulukko!P105:P107))/SUM(Taulukko!P105:P107)</f>
        <v>5.7829945605496675</v>
      </c>
      <c r="M108" s="63">
        <f>100*(SUM(Taulukko!Q117:Q119)-SUM(Taulukko!Q105:Q107))/SUM(Taulukko!Q105:Q107)</f>
        <v>5.660919540229882</v>
      </c>
      <c r="N108" s="63">
        <f>100*(SUM(Taulukko!R117:R119)-SUM(Taulukko!R105:R107))/SUM(Taulukko!R105:R107)</f>
        <v>5.199655271473704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4.336661911554918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4.024319629415181</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3.443022547227304</v>
      </c>
      <c r="I109" s="63">
        <f>100*(SUM(Taulukko!L118:L120)-SUM(Taulukko!L106:L108))/SUM(Taulukko!L106:L108)</f>
        <v>2.2379912663755586</v>
      </c>
      <c r="J109" s="63">
        <f>100*(SUM(Taulukko!M118:M120)-SUM(Taulukko!M106:M108))/SUM(Taulukko!M106:M108)</f>
        <v>4.415584415584419</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5.582593758946448</v>
      </c>
      <c r="N109" s="63">
        <f>100*(SUM(Taulukko!R118:R120)-SUM(Taulukko!R106:R108))/SUM(Taulukko!R106:R108)</f>
        <v>5.323411562678885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0.8393285371702501</v>
      </c>
      <c r="R109" s="63">
        <f>100*(SUM(Taulukko!X118:X120)-SUM(Taulukko!X106:X108))/SUM(Taulukko!X106:X108)</f>
        <v>4.462413896376154</v>
      </c>
      <c r="S109" s="63">
        <f>100*(SUM(Taulukko!Y118:Y120)-SUM(Taulukko!Y106:Y108))/SUM(Taulukko!Y106:Y108)</f>
        <v>4.66571834992887</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5.263157894736849</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4.3377674956622325</v>
      </c>
      <c r="E110" s="63">
        <f>100*(SUM(Taulukko!F119:F121)-SUM(Taulukko!F107:F109))/SUM(Taulukko!F107:F109)</f>
        <v>4.278693263949122</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5.829466357308592</v>
      </c>
      <c r="K110" s="63">
        <f>100*(SUM(Taulukko!N119:N121)-SUM(Taulukko!N107:N109))/SUM(Taulukko!N107:N109)</f>
        <v>5.258595781566001</v>
      </c>
      <c r="L110" s="63">
        <f>100*(SUM(Taulukko!P119:P121)-SUM(Taulukko!P107:P109))/SUM(Taulukko!P107:P109)</f>
        <v>5.57406846410178</v>
      </c>
      <c r="M110" s="63">
        <f>100*(SUM(Taulukko!Q119:Q121)-SUM(Taulukko!Q107:Q109))/SUM(Taulukko!Q107:Q109)</f>
        <v>5.617336755061303</v>
      </c>
      <c r="N110" s="63">
        <f>100*(SUM(Taulukko!R119:R121)-SUM(Taulukko!R107:R109))/SUM(Taulukko!R107:R109)</f>
        <v>5.389221556886238</v>
      </c>
      <c r="O110" s="63">
        <f>100*(SUM(Taulukko!T119:T121)-SUM(Taulukko!T107:T109))/SUM(Taulukko!T107:T109)</f>
        <v>0.6213211249182398</v>
      </c>
      <c r="P110" s="63">
        <f>100*(SUM(Taulukko!U119:U121)-SUM(Taulukko!U107:U109))/SUM(Taulukko!U107:U109)</f>
        <v>0.928978124063537</v>
      </c>
      <c r="Q110" s="63">
        <f>100*(SUM(Taulukko!V119:V121)-SUM(Taulukko!V107:V109))/SUM(Taulukko!V107:V109)</f>
        <v>0.9281437125748571</v>
      </c>
      <c r="R110" s="63">
        <f>100*(SUM(Taulukko!X119:X121)-SUM(Taulukko!X107:X109))/SUM(Taulukko!X107:X109)</f>
        <v>4.665863937387116</v>
      </c>
      <c r="S110" s="63">
        <f>100*(SUM(Taulukko!Y119:Y121)-SUM(Taulukko!Y107:Y109))/SUM(Taulukko!Y107:Y109)</f>
        <v>4.389691305579157</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5.101465614430656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8.389748549323016</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4.3540945790080805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5.836687751581372</v>
      </c>
      <c r="K111" s="63">
        <f>100*(SUM(Taulukko!N120:N122)-SUM(Taulukko!N108:N110))/SUM(Taulukko!N108:N110)</f>
        <v>5.291918320391152</v>
      </c>
      <c r="L111" s="63">
        <f>100*(SUM(Taulukko!P120:P122)-SUM(Taulukko!P108:P110))/SUM(Taulukko!P108:P110)</f>
        <v>5.7058823529411695</v>
      </c>
      <c r="M111" s="63">
        <f>100*(SUM(Taulukko!Q120:Q122)-SUM(Taulukko!Q108:Q110))/SUM(Taulukko!Q108:Q110)</f>
        <v>5.628197839681658</v>
      </c>
      <c r="N111" s="63">
        <f>100*(SUM(Taulukko!R120:R122)-SUM(Taulukko!R108:R110))/SUM(Taulukko!R108:R110)</f>
        <v>5.456095481670943</v>
      </c>
      <c r="O111" s="63">
        <f>100*(SUM(Taulukko!T120:T122)-SUM(Taulukko!T108:T110))/SUM(Taulukko!T108:T110)</f>
        <v>1.530446108759358</v>
      </c>
      <c r="P111" s="63">
        <f>100*(SUM(Taulukko!U120:U122)-SUM(Taulukko!U108:U110))/SUM(Taulukko!U108:U110)</f>
        <v>1.351757284469811</v>
      </c>
      <c r="Q111" s="63">
        <f>100*(SUM(Taulukko!V120:V122)-SUM(Taulukko!V108:V110))/SUM(Taulukko!V108:V110)</f>
        <v>1.0466507177033493</v>
      </c>
      <c r="R111" s="63">
        <f>100*(SUM(Taulukko!X120:X122)-SUM(Taulukko!X108:X110))/SUM(Taulukko!X108:X110)</f>
        <v>5.160719551754627</v>
      </c>
      <c r="S111" s="63">
        <f>100*(SUM(Taulukko!Y120:Y122)-SUM(Taulukko!Y108:Y110))/SUM(Taulukko!Y108:Y110)</f>
        <v>4.689265536723171</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5.050505050505051</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4.339080459770122</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4.972849385538735</v>
      </c>
      <c r="K112" s="34">
        <f>100*(SUM(Taulukko!N121:N123)-SUM(Taulukko!N109:N111))/SUM(Taulukko!N109:N111)</f>
        <v>5.121602288984256</v>
      </c>
      <c r="L112" s="34">
        <f>100*(SUM(Taulukko!P121:P123)-SUM(Taulukko!P109:P111))/SUM(Taulukko!P109:P111)</f>
        <v>5.4730713245997125</v>
      </c>
      <c r="M112" s="34">
        <f>100*(SUM(Taulukko!Q121:Q123)-SUM(Taulukko!Q109:Q111))/SUM(Taulukko!Q109:Q111)</f>
        <v>5.549263873159673</v>
      </c>
      <c r="N112" s="34">
        <f>100*(SUM(Taulukko!R121:R123)-SUM(Taulukko!R109:R111))/SUM(Taulukko!R109:R111)</f>
        <v>5.520951302378256</v>
      </c>
      <c r="O112" s="34">
        <f>100*(SUM(Taulukko!T121:T123)-SUM(Taulukko!T109:T111))/SUM(Taulukko!T109:T111)</f>
        <v>0.6641366223908991</v>
      </c>
      <c r="P112" s="34">
        <f>100*(SUM(Taulukko!U121:U123)-SUM(Taulukko!U109:U111))/SUM(Taulukko!U109:U111)</f>
        <v>1.4912019087384603</v>
      </c>
      <c r="Q112" s="34">
        <f>100*(SUM(Taulukko!V121:V123)-SUM(Taulukko!V109:V111))/SUM(Taulukko!V109:V111)</f>
        <v>1.1048074051955945</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5.681500139938447</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8.291636883488193</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4.207212364052675</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4.509359047078836</v>
      </c>
      <c r="K113" s="63">
        <f>100*(SUM(Taulukko!N122:N124)-SUM(Taulukko!N110:N112))/SUM(Taulukko!N110:N112)</f>
        <v>5.014245014245021</v>
      </c>
      <c r="L113" s="63">
        <f>100*(SUM(Taulukko!P122:P124)-SUM(Taulukko!P110:P112))/SUM(Taulukko!P110:P112)</f>
        <v>5.337564916330063</v>
      </c>
      <c r="M113" s="63">
        <f>100*(SUM(Taulukko!Q122:Q124)-SUM(Taulukko!Q110:Q112))/SUM(Taulukko!Q110:Q112)</f>
        <v>5.6417489421720735</v>
      </c>
      <c r="N113" s="63">
        <f>100*(SUM(Taulukko!R122:R124)-SUM(Taulukko!R110:R112))/SUM(Taulukko!R110:R112)</f>
        <v>5.6683587140439835</v>
      </c>
      <c r="O113" s="63">
        <f>100*(SUM(Taulukko!T122:T124)-SUM(Taulukko!T110:T112))/SUM(Taulukko!T110:T112)</f>
        <v>1.3584439641864878</v>
      </c>
      <c r="P113" s="63">
        <f>100*(SUM(Taulukko!U122:U124)-SUM(Taulukko!U110:U112))/SUM(Taulukko!U110:U112)</f>
        <v>1.3719057560393575</v>
      </c>
      <c r="Q113" s="63">
        <f>100*(SUM(Taulukko!V122:V124)-SUM(Taulukko!V110:V112))/SUM(Taulukko!V110:V112)</f>
        <v>1.1627906976744289</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5.625174046226674</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8.081285444234403</v>
      </c>
      <c r="AA113" s="63">
        <f>100*(SUM(Taulukko!AJ122:AJ124)-SUM(Taulukko!AJ110:AJ112))/SUM(Taulukko!AJ110:AJ112)</f>
        <v>5.3105049332559355</v>
      </c>
      <c r="AB113" s="63">
        <f>100*(SUM(Taulukko!AK122:AK124)-SUM(Taulukko!AK110:AK112))/SUM(Taulukko!AK110:AK112)</f>
        <v>4.760571268552226</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4.182076813655758</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4.199772985244044</v>
      </c>
      <c r="K114" s="63">
        <f>100*(SUM(Taulukko!N123:N125)-SUM(Taulukko!N111:N113))/SUM(Taulukko!N111:N113)</f>
        <v>5.1107325383304945</v>
      </c>
      <c r="L114" s="63">
        <f>100*(SUM(Taulukko!P123:P125)-SUM(Taulukko!P111:P113))/SUM(Taulukko!P111:P113)</f>
        <v>5.049047893825735</v>
      </c>
      <c r="M114" s="63">
        <f>100*(SUM(Taulukko!Q123:Q125)-SUM(Taulukko!Q111:Q113))/SUM(Taulukko!Q111:Q113)</f>
        <v>5.276381909547748</v>
      </c>
      <c r="N114" s="63">
        <f>100*(SUM(Taulukko!R123:R125)-SUM(Taulukko!R111:R113))/SUM(Taulukko!R111:R113)</f>
        <v>5.955056179775278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3.3573806881243127</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7.55732335049136</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4.675545480306036</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5.525644658543497</v>
      </c>
      <c r="K115" s="63">
        <f>100*(SUM(Taulukko!N124:N126)-SUM(Taulukko!N112:N114))/SUM(Taulukko!N112:N114)</f>
        <v>5.522514868309244</v>
      </c>
      <c r="L115" s="63">
        <f>100*(SUM(Taulukko!P124:P126)-SUM(Taulukko!P112:P114))/SUM(Taulukko!P112:P114)</f>
        <v>5.66628701594534</v>
      </c>
      <c r="M115" s="63">
        <f>100*(SUM(Taulukko!Q124:Q126)-SUM(Taulukko!Q112:Q114))/SUM(Taulukko!Q112:Q114)</f>
        <v>5.575589459084611</v>
      </c>
      <c r="N115" s="63">
        <f>100*(SUM(Taulukko!R124:R126)-SUM(Taulukko!R112:R114))/SUM(Taulukko!R112:R114)</f>
        <v>6.353204589980406</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8.432331702771954</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5.166666666666673</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6.099971759390009</v>
      </c>
      <c r="L116" s="63">
        <f>100*(SUM(Taulukko!P125:P127)-SUM(Taulukko!P113:P115))/SUM(Taulukko!P113:P115)</f>
        <v>5.742683600220859</v>
      </c>
      <c r="M116" s="63">
        <f>100*(SUM(Taulukko!Q125:Q127)-SUM(Taulukko!Q113:Q115))/SUM(Taulukko!Q113:Q115)</f>
        <v>5.535665106031403</v>
      </c>
      <c r="N116" s="63">
        <f>100*(SUM(Taulukko!R125:R127)-SUM(Taulukko!R113:R115))/SUM(Taulukko!R113:R115)</f>
        <v>6.636921360847728</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8.651399491094129</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5.7277255118981705</v>
      </c>
      <c r="AC116" s="63">
        <f>100*(SUM(Taulukko!AL125:AL127)-SUM(Taulukko!AL113:AL115))/SUM(Taulukko!AL113:AL115)</f>
        <v>5.424854691392185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1.0762331838565091</v>
      </c>
      <c r="H117" s="63">
        <f>100*(SUM(Taulukko!J126:J128)-SUM(Taulukko!J114:J116))/SUM(Taulukko!J114:J116)</f>
        <v>3.5171385991058157</v>
      </c>
      <c r="I117" s="63">
        <f>100*(SUM(Taulukko!L126:L128)-SUM(Taulukko!L114:L116))/SUM(Taulukko!L114:L116)</f>
        <v>6.51085141903173</v>
      </c>
      <c r="J117" s="63">
        <f>100*(SUM(Taulukko!M126:M128)-SUM(Taulukko!M114:M116))/SUM(Taulukko!M114:M116)</f>
        <v>6.71368124118477</v>
      </c>
      <c r="K117" s="63">
        <f>100*(SUM(Taulukko!N126:N128)-SUM(Taulukko!N114:N116))/SUM(Taulukko!N114:N116)</f>
        <v>6.726709822685065</v>
      </c>
      <c r="L117" s="63">
        <f>100*(SUM(Taulukko!P126:P128)-SUM(Taulukko!P114:P116))/SUM(Taulukko!P114:P116)</f>
        <v>6.322881575537714</v>
      </c>
      <c r="M117" s="63">
        <f>100*(SUM(Taulukko!Q126:Q128)-SUM(Taulukko!Q114:Q116))/SUM(Taulukko!Q114:Q116)</f>
        <v>5.979608707632955</v>
      </c>
      <c r="N117" s="63">
        <f>100*(SUM(Taulukko!R126:R128)-SUM(Taulukko!R114:R116))/SUM(Taulukko!R114:R116)</f>
        <v>6.607440310938371</v>
      </c>
      <c r="O117" s="63">
        <f>100*(SUM(Taulukko!T126:T128)-SUM(Taulukko!T114:T116))/SUM(Taulukko!T114:T116)</f>
        <v>3.411572052401747</v>
      </c>
      <c r="P117" s="63">
        <f>100*(SUM(Taulukko!U126:U128)-SUM(Taulukko!U114:U116))/SUM(Taulukko!U114:U116)</f>
        <v>2.505219206680612</v>
      </c>
      <c r="Q117" s="63">
        <f>100*(SUM(Taulukko!V126:V128)-SUM(Taulukko!V114:V116))/SUM(Taulukko!V114:V116)</f>
        <v>2.1441334127456786</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5.471956224350206</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8.807931750057655</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5.848275862068963</v>
      </c>
      <c r="AC117" s="63">
        <f>100*(SUM(Taulukko!AL126:AL128)-SUM(Taulukko!AL114:AL116))/SUM(Taulukko!AL114:AL116)</f>
        <v>5.598455598455586</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0.6561288398449286</v>
      </c>
      <c r="H118" s="63">
        <f>100*(SUM(Taulukko!J127:J129)-SUM(Taulukko!J115:J117))/SUM(Taulukko!J115:J117)</f>
        <v>3.479036574487079</v>
      </c>
      <c r="I118" s="63">
        <f>100*(SUM(Taulukko!L127:L129)-SUM(Taulukko!L115:L117))/SUM(Taulukko!L115:L117)</f>
        <v>5.798904927824806</v>
      </c>
      <c r="J118" s="63">
        <f>100*(SUM(Taulukko!M127:M129)-SUM(Taulukko!M115:M117))/SUM(Taulukko!M115:M117)</f>
        <v>6.983240223463687</v>
      </c>
      <c r="K118" s="63">
        <f>100*(SUM(Taulukko!N127:N129)-SUM(Taulukko!N115:N117))/SUM(Taulukko!N115:N117)</f>
        <v>7.373142696944197</v>
      </c>
      <c r="L118" s="63">
        <f>100*(SUM(Taulukko!P127:P129)-SUM(Taulukko!P115:P117))/SUM(Taulukko!P115:P117)</f>
        <v>5.59458103361765</v>
      </c>
      <c r="M118" s="63">
        <f>100*(SUM(Taulukko!Q127:Q129)-SUM(Taulukko!Q115:Q117))/SUM(Taulukko!Q115:Q117)</f>
        <v>5.540318156884253</v>
      </c>
      <c r="N118" s="63">
        <f>100*(SUM(Taulukko!R127:R129)-SUM(Taulukko!R115:R117))/SUM(Taulukko!R115:R117)</f>
        <v>6.324219828776575</v>
      </c>
      <c r="O118" s="63">
        <f>100*(SUM(Taulukko!T127:T129)-SUM(Taulukko!T115:T117))/SUM(Taulukko!T115:T117)</f>
        <v>2.865013774104677</v>
      </c>
      <c r="P118" s="63">
        <f>100*(SUM(Taulukko!U127:U129)-SUM(Taulukko!U115:U117))/SUM(Taulukko!U115:U117)</f>
        <v>3.197848176927671</v>
      </c>
      <c r="Q118" s="63">
        <f>100*(SUM(Taulukko!V127:V129)-SUM(Taulukko!V115:V117))/SUM(Taulukko!V115:V117)</f>
        <v>2.5625744934445667</v>
      </c>
      <c r="R118" s="63">
        <f>100*(SUM(Taulukko!X127:X129)-SUM(Taulukko!X115:X117))/SUM(Taulukko!X115:X117)</f>
        <v>4.421768707483005</v>
      </c>
      <c r="S118" s="63">
        <f>100*(SUM(Taulukko!Y127:Y129)-SUM(Taulukko!Y115:Y117))/SUM(Taulukko!Y115:Y117)</f>
        <v>4.540451293340672</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5.458515283842811</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8.61200183234082</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5.6241426611796985</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0.35650623885917665</v>
      </c>
      <c r="H119" s="63">
        <f>100*(SUM(Taulukko!J128:J130)-SUM(Taulukko!J116:J118))/SUM(Taulukko!J116:J118)</f>
        <v>3.350133412392532</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5.523653267705782</v>
      </c>
      <c r="N119" s="63">
        <f>100*(SUM(Taulukko!R128:R130)-SUM(Taulukko!R116:R118))/SUM(Taulukko!R116:R118)</f>
        <v>6.013179571663898</v>
      </c>
      <c r="O119" s="63">
        <f>100*(SUM(Taulukko!T128:T130)-SUM(Taulukko!T116:T118))/SUM(Taulukko!T116:T118)</f>
        <v>3.486394557823149</v>
      </c>
      <c r="P119" s="63">
        <f>100*(SUM(Taulukko!U128:U130)-SUM(Taulukko!U116:U118))/SUM(Taulukko!U116:U118)</f>
        <v>3.5318766836276425</v>
      </c>
      <c r="Q119" s="63">
        <f>100*(SUM(Taulukko!V128:V130)-SUM(Taulukko!V116:V118))/SUM(Taulukko!V116:V118)</f>
        <v>2.920143027413574</v>
      </c>
      <c r="R119" s="63">
        <f>100*(SUM(Taulukko!X128:X130)-SUM(Taulukko!X116:X118))/SUM(Taulukko!X116:X118)</f>
        <v>4.248604030104395</v>
      </c>
      <c r="S119" s="63">
        <f>100*(SUM(Taulukko!Y128:Y130)-SUM(Taulukko!Y116:Y118))/SUM(Taulukko!Y116:Y118)</f>
        <v>4.028500959166908</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5.023079011675249</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8.422490325517868</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4.828356126151273</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9.941682865870593</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5.330432417731853</v>
      </c>
      <c r="N120" s="63">
        <f>100*(SUM(Taulukko!R129:R131)-SUM(Taulukko!R117:R119))/SUM(Taulukko!R117:R119)</f>
        <v>5.81649371927907</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4.375170905113497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4.835224203133451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8.698599186624492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6.284153005464481</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8.319513543394146</v>
      </c>
      <c r="K121" s="63">
        <f>100*(SUM(Taulukko!N130:N132)-SUM(Taulukko!N118:N120))/SUM(Taulukko!N118:N120)</f>
        <v>8.199889563776917</v>
      </c>
      <c r="L121" s="63">
        <f>100*(SUM(Taulukko!P130:P132)-SUM(Taulukko!P118:P120))/SUM(Taulukko!P118:P120)</f>
        <v>5.583756345177652</v>
      </c>
      <c r="M121" s="63">
        <f>100*(SUM(Taulukko!Q130:Q132)-SUM(Taulukko!Q118:Q120))/SUM(Taulukko!Q118:Q120)</f>
        <v>5.531453362255975</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3.2123735871504917</v>
      </c>
      <c r="Q121" s="63">
        <f>100*(SUM(Taulukko!V130:V132)-SUM(Taulukko!V118:V120))/SUM(Taulukko!V118:V120)</f>
        <v>3.359096313912013</v>
      </c>
      <c r="R121" s="63">
        <f>100*(SUM(Taulukko!X130:X132)-SUM(Taulukko!X118:X120))/SUM(Taulukko!X118:X120)</f>
        <v>3.956422018348644</v>
      </c>
      <c r="S121" s="63">
        <f>100*(SUM(Taulukko!Y130:Y132)-SUM(Taulukko!Y118:Y120))/SUM(Taulukko!Y118:Y120)</f>
        <v>3.6966567001902755</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4.596774193548393</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8.137188971082733</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6.100217864923757</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4.9348489049071285</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7.454097012880254</v>
      </c>
      <c r="K122" s="63">
        <f>100*(SUM(Taulukko!N131:N133)-SUM(Taulukko!N119:N121))/SUM(Taulukko!N119:N121)</f>
        <v>7.905572330496863</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3.3551068883610484</v>
      </c>
      <c r="Q122" s="63">
        <f>100*(SUM(Taulukko!V131:V133)-SUM(Taulukko!V119:V121))/SUM(Taulukko!V119:V121)</f>
        <v>3.530109759715211</v>
      </c>
      <c r="R122" s="63">
        <f>100*(SUM(Taulukko!X131:X133)-SUM(Taulukko!X119:X121))/SUM(Taulukko!X119:X121)</f>
        <v>4.515386827725047</v>
      </c>
      <c r="S122" s="63">
        <f>100*(SUM(Taulukko!Y131:Y133)-SUM(Taulukko!Y119:Y121))/SUM(Taulukko!Y119:Y121)</f>
        <v>4.17797069994575</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4.612496647894891</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8.342627704662066</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6.764466177669105</v>
      </c>
      <c r="K123" s="63">
        <f>100*(SUM(Taulukko!N132:N134)-SUM(Taulukko!N120:N122))/SUM(Taulukko!N120:N122)</f>
        <v>7.812073204042601</v>
      </c>
      <c r="L123" s="63">
        <f>100*(SUM(Taulukko!P132:P134)-SUM(Taulukko!P120:P122))/SUM(Taulukko!P120:P122)</f>
        <v>5.3700612131330185</v>
      </c>
      <c r="M123" s="63">
        <f>100*(SUM(Taulukko!Q132:Q134)-SUM(Taulukko!Q120:Q122))/SUM(Taulukko!Q120:Q122)</f>
        <v>5.409041980624318</v>
      </c>
      <c r="N123" s="63">
        <f>100*(SUM(Taulukko!R132:R134)-SUM(Taulukko!R120:R122))/SUM(Taulukko!R120:R122)</f>
        <v>5.470223659391002</v>
      </c>
      <c r="O123" s="63">
        <f>100*(SUM(Taulukko!T132:T134)-SUM(Taulukko!T120:T122))/SUM(Taulukko!T120:T122)</f>
        <v>5.003207184092356</v>
      </c>
      <c r="P123" s="63">
        <f>100*(SUM(Taulukko!U132:U134)-SUM(Taulukko!U120:U122))/SUM(Taulukko!U120:U122)</f>
        <v>4.090100770598699</v>
      </c>
      <c r="Q123" s="63">
        <f>100*(SUM(Taulukko!V132:V134)-SUM(Taulukko!V120:V122))/SUM(Taulukko!V120:V122)</f>
        <v>3.699319325244155</v>
      </c>
      <c r="R123" s="63">
        <f>100*(SUM(Taulukko!X132:X134)-SUM(Taulukko!X120:X122))/SUM(Taulukko!X120:X122)</f>
        <v>3.8979248457655737</v>
      </c>
      <c r="S123" s="63">
        <f>100*(SUM(Taulukko!Y132:Y134)-SUM(Taulukko!Y120:Y122))/SUM(Taulukko!Y120:Y122)</f>
        <v>3.4808418780356116</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4.407051282051298</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7.695709862892515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8.1132589164171</v>
      </c>
      <c r="K124" s="34">
        <f>100*(SUM(Taulukko!N133:N135)-SUM(Taulukko!N121:N123))/SUM(Taulukko!N121:N123)</f>
        <v>8.002177463255332</v>
      </c>
      <c r="L124" s="34">
        <f>100*(SUM(Taulukko!P133:P135)-SUM(Taulukko!P121:P123))/SUM(Taulukko!P121:P123)</f>
        <v>5.299475572729778</v>
      </c>
      <c r="M124" s="34">
        <f>100*(SUM(Taulukko!Q133:Q135)-SUM(Taulukko!Q121:Q123))/SUM(Taulukko!Q121:Q123)</f>
        <v>5.257510729613741</v>
      </c>
      <c r="N124" s="34">
        <f>100*(SUM(Taulukko!R133:R135)-SUM(Taulukko!R121:R123))/SUM(Taulukko!R121:R123)</f>
        <v>5.285752616045073</v>
      </c>
      <c r="O124" s="34">
        <f>100*(SUM(Taulukko!T133:T135)-SUM(Taulukko!T121:T123))/SUM(Taulukko!T121:T123)</f>
        <v>3.6443606660383177</v>
      </c>
      <c r="P124" s="34">
        <f>100*(SUM(Taulukko!U133:U135)-SUM(Taulukko!U121:U123))/SUM(Taulukko!U121:U123)</f>
        <v>3.2324419629738466</v>
      </c>
      <c r="Q124" s="34">
        <f>100*(SUM(Taulukko!V133:V135)-SUM(Taulukko!V121:V123))/SUM(Taulukko!V121:V123)</f>
        <v>3.927938570584747</v>
      </c>
      <c r="R124" s="34">
        <f>100*(SUM(Taulukko!X133:X135)-SUM(Taulukko!X121:X123))/SUM(Taulukko!X121:X123)</f>
        <v>4.268463914630718</v>
      </c>
      <c r="S124" s="34">
        <f>100*(SUM(Taulukko!Y133:Y135)-SUM(Taulukko!Y121:Y123))/SUM(Taulukko!Y121:Y123)</f>
        <v>3.80361478284326</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3.548728813559316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5.695862439548611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4.559187036528416</v>
      </c>
      <c r="E125" s="63">
        <f>100*(SUM(Taulukko!F134:F136)-SUM(Taulukko!F122:F124))/SUM(Taulukko!F122:F124)</f>
        <v>4.444444444444441</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8.466757123473554</v>
      </c>
      <c r="K125" s="63">
        <f>100*(SUM(Taulukko!N134:N136)-SUM(Taulukko!N122:N124))/SUM(Taulukko!N122:N124)</f>
        <v>8.274552360282133</v>
      </c>
      <c r="L125" s="63">
        <f>100*(SUM(Taulukko!P134:P136)-SUM(Taulukko!P122:P124))/SUM(Taulukko!P122:P124)</f>
        <v>5.258833196384533</v>
      </c>
      <c r="M125" s="63">
        <f>100*(SUM(Taulukko!Q134:Q136)-SUM(Taulukko!Q122:Q124))/SUM(Taulukko!Q122:Q124)</f>
        <v>5.1268357810414</v>
      </c>
      <c r="N125" s="63">
        <f>100*(SUM(Taulukko!R134:R136)-SUM(Taulukko!R122:R124))/SUM(Taulukko!R122:R124)</f>
        <v>4.963971176941544</v>
      </c>
      <c r="O125" s="63">
        <f>100*(SUM(Taulukko!T134:T136)-SUM(Taulukko!T122:T124))/SUM(Taulukko!T122:T124)</f>
        <v>5.726469692354557</v>
      </c>
      <c r="P125" s="63">
        <f>100*(SUM(Taulukko!U134:U136)-SUM(Taulukko!U122:U124))/SUM(Taulukko!U122:U124)</f>
        <v>4.942630185348635</v>
      </c>
      <c r="Q125" s="63">
        <f>100*(SUM(Taulukko!V134:V136)-SUM(Taulukko!V122:V124))/SUM(Taulukko!V122:V124)</f>
        <v>4.12614205717654</v>
      </c>
      <c r="R125" s="63">
        <f>100*(SUM(Taulukko!X134:X136)-SUM(Taulukko!X122:X124))/SUM(Taulukko!X122:X124)</f>
        <v>4.351487928130263</v>
      </c>
      <c r="S125" s="63">
        <f>100*(SUM(Taulukko!Y134:Y136)-SUM(Taulukko!Y122:Y124))/SUM(Taulukko!Y122:Y124)</f>
        <v>3.8751345532830936</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3.2164513577642997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7.919492452417413</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5.453087409783489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4.150737302020751</v>
      </c>
      <c r="E126" s="63">
        <f>100*(SUM(Taulukko!F135:F137)-SUM(Taulukko!F123:F125))/SUM(Taulukko!F123:F125)</f>
        <v>4.148471615720537</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9.967320261437916</v>
      </c>
      <c r="K126" s="63">
        <f>100*(SUM(Taulukko!N135:N137)-SUM(Taulukko!N123:N125))/SUM(Taulukko!N123:N125)</f>
        <v>8.292814694759587</v>
      </c>
      <c r="L126" s="63">
        <f>100*(SUM(Taulukko!P135:P137)-SUM(Taulukko!P123:P125))/SUM(Taulukko!P123:P125)</f>
        <v>4.476792090085128</v>
      </c>
      <c r="M126" s="63">
        <f>100*(SUM(Taulukko!Q135:Q137)-SUM(Taulukko!Q123:Q125))/SUM(Taulukko!Q123:Q125)</f>
        <v>4.402015380535658</v>
      </c>
      <c r="N126" s="63">
        <f>100*(SUM(Taulukko!R135:R137)-SUM(Taulukko!R123:R125))/SUM(Taulukko!R123:R125)</f>
        <v>4.506892895015906</v>
      </c>
      <c r="O126" s="63">
        <f>100*(SUM(Taulukko!T135:T137)-SUM(Taulukko!T123:T125))/SUM(Taulukko!T123:T125)</f>
        <v>4.581266413772993</v>
      </c>
      <c r="P126" s="63">
        <f>100*(SUM(Taulukko!U135:U137)-SUM(Taulukko!U123:U125))/SUM(Taulukko!U123:U125)</f>
        <v>4.181389870435787</v>
      </c>
      <c r="Q126" s="63">
        <f>100*(SUM(Taulukko!V135:V137)-SUM(Taulukko!V123:V125))/SUM(Taulukko!V123:V125)</f>
        <v>4.324801412180067</v>
      </c>
      <c r="R126" s="63">
        <f>100*(SUM(Taulukko!X135:X137)-SUM(Taulukko!X123:X125))/SUM(Taulukko!X123:X125)</f>
        <v>3.9965986394557724</v>
      </c>
      <c r="S126" s="63">
        <f>100*(SUM(Taulukko!Y135:Y137)-SUM(Taulukko!Y123:Y125))/SUM(Taulukko!Y123:Y125)</f>
        <v>3.865771812080531</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3.1825355076275703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8.113987383075909</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3.3838657282079048</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7.599355531686362</v>
      </c>
      <c r="K127" s="63">
        <f>100*(SUM(Taulukko!N136:N138)-SUM(Taulukko!N124:N126))/SUM(Taulukko!N124:N126)</f>
        <v>8.024691358024686</v>
      </c>
      <c r="L127" s="63">
        <f>100*(SUM(Taulukko!P136:P138)-SUM(Taulukko!P124:P126))/SUM(Taulukko!P124:P126)</f>
        <v>3.664780382646178</v>
      </c>
      <c r="M127" s="63">
        <f>100*(SUM(Taulukko!Q136:Q138)-SUM(Taulukko!Q124:Q126))/SUM(Taulukko!Q124:Q126)</f>
        <v>3.7834997372569417</v>
      </c>
      <c r="N127" s="63">
        <f>100*(SUM(Taulukko!R136:R138)-SUM(Taulukko!R124:R126))/SUM(Taulukko!R124:R126)</f>
        <v>4.052631578947377</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3.0422239706268095</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7.067669172932339</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4.6487057580559865</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2.539682539682543</v>
      </c>
      <c r="I128" s="63">
        <f>100*(SUM(Taulukko!L137:L139)-SUM(Taulukko!L125:L127))/SUM(Taulukko!L125:L127)</f>
        <v>7.785817655571629</v>
      </c>
      <c r="J128" s="63">
        <f>100*(SUM(Taulukko!M137:M139)-SUM(Taulukko!M125:M127))/SUM(Taulukko!M125:M127)</f>
        <v>6.696784480467709</v>
      </c>
      <c r="K128" s="63">
        <f>100*(SUM(Taulukko!N137:N139)-SUM(Taulukko!N125:N127))/SUM(Taulukko!N125:N127)</f>
        <v>7.7189246739419435</v>
      </c>
      <c r="L128" s="63">
        <f>100*(SUM(Taulukko!P137:P139)-SUM(Taulukko!P125:P127))/SUM(Taulukko!P125:P127)</f>
        <v>2.9765013054830227</v>
      </c>
      <c r="M128" s="63">
        <f>100*(SUM(Taulukko!Q137:Q139)-SUM(Taulukko!Q125:Q127))/SUM(Taulukko!Q125:Q127)</f>
        <v>3.444676409185801</v>
      </c>
      <c r="N128" s="63">
        <f>100*(SUM(Taulukko!R137:R139)-SUM(Taulukko!R125:R127))/SUM(Taulukko!R125:R127)</f>
        <v>3.8964435146443606</v>
      </c>
      <c r="O128" s="63">
        <f>100*(SUM(Taulukko!T137:T139)-SUM(Taulukko!T125:T127))/SUM(Taulukko!T125:T127)</f>
        <v>5.188945290468126</v>
      </c>
      <c r="P128" s="63">
        <f>100*(SUM(Taulukko!U137:U139)-SUM(Taulukko!U125:U127))/SUM(Taulukko!U125:U127)</f>
        <v>4.143402879811938</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2.656249999999997</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3.5592776760010376</v>
      </c>
      <c r="AC128" s="63">
        <f>100*(SUM(Taulukko!AL137:AL139)-SUM(Taulukko!AL125:AL127))/SUM(Taulukko!AL125:AL127)</f>
        <v>4.410606458388032</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4.316158618829242</v>
      </c>
      <c r="F129" s="63">
        <f>100*(SUM(Taulukko!H138:H140)-SUM(Taulukko!H126:H128))/SUM(Taulukko!H126:H128)</f>
        <v>4.238706079196858</v>
      </c>
      <c r="G129" s="63">
        <f>100*(SUM(Taulukko!I138:I140)-SUM(Taulukko!I126:I128))/SUM(Taulukko!I126:I128)</f>
        <v>5.235137533274176</v>
      </c>
      <c r="H129" s="63">
        <f>100*(SUM(Taulukko!J138:J140)-SUM(Taulukko!J126:J128))/SUM(Taulukko!J126:J128)</f>
        <v>2.620213072271801</v>
      </c>
      <c r="I129" s="63">
        <f>100*(SUM(Taulukko!L138:L140)-SUM(Taulukko!L126:L128))/SUM(Taulukko!L126:L128)</f>
        <v>10.031347962382455</v>
      </c>
      <c r="J129" s="63">
        <f>100*(SUM(Taulukko!M138:M140)-SUM(Taulukko!M126:M128))/SUM(Taulukko!M126:M128)</f>
        <v>8.03595030399155</v>
      </c>
      <c r="K129" s="63">
        <f>100*(SUM(Taulukko!N138:N140)-SUM(Taulukko!N126:N128))/SUM(Taulukko!N126:N128)</f>
        <v>7.515822784810125</v>
      </c>
      <c r="L129" s="63">
        <f>100*(SUM(Taulukko!P138:P140)-SUM(Taulukko!P126:P128))/SUM(Taulukko!P126:P128)</f>
        <v>3.9239580794540494</v>
      </c>
      <c r="M129" s="63">
        <f>100*(SUM(Taulukko!Q138:Q140)-SUM(Taulukko!Q126:Q128))/SUM(Taulukko!Q126:Q128)</f>
        <v>4.030161206448273</v>
      </c>
      <c r="N129" s="63">
        <f>100*(SUM(Taulukko!R138:R140)-SUM(Taulukko!R126:R128))/SUM(Taulukko!R126:R128)</f>
        <v>4.166666666666667</v>
      </c>
      <c r="O129" s="63">
        <f>100*(SUM(Taulukko!T138:T140)-SUM(Taulukko!T126:T128))/SUM(Taulukko!T126:T128)</f>
        <v>4.697809448403276</v>
      </c>
      <c r="P129" s="63">
        <f>100*(SUM(Taulukko!U138:U140)-SUM(Taulukko!U126:U128))/SUM(Taulukko!U126:U128)</f>
        <v>4.451556590049448</v>
      </c>
      <c r="Q129" s="63">
        <f>100*(SUM(Taulukko!V138:V140)-SUM(Taulukko!V126:V128))/SUM(Taulukko!V126:V128)</f>
        <v>4.48979591836734</v>
      </c>
      <c r="R129" s="63">
        <f>100*(SUM(Taulukko!X138:X140)-SUM(Taulukko!X126:X128))/SUM(Taulukko!X126:X128)</f>
        <v>2.389425521098128</v>
      </c>
      <c r="S129" s="63">
        <f>100*(SUM(Taulukko!Y138:Y140)-SUM(Taulukko!Y126:Y128))/SUM(Taulukko!Y126:Y128)</f>
        <v>2.8790279978869764</v>
      </c>
      <c r="T129" s="63">
        <f>100*(SUM(Taulukko!Z138:Z140)-SUM(Taulukko!Z126:Z128))/SUM(Taulukko!Z126:Z128)</f>
        <v>3.308628904182092</v>
      </c>
      <c r="U129" s="63">
        <f>100*(SUM(Taulukko!AB138:AB140)-SUM(Taulukko!AB126:AB128))/SUM(Taulukko!AB126:AB128)</f>
        <v>3.1319358816276175</v>
      </c>
      <c r="V129" s="63">
        <f>100*(SUM(Taulukko!AC138:AC140)-SUM(Taulukko!AC126:AC128))/SUM(Taulukko!AC126:AC128)</f>
        <v>3.2166018158235996</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7.586353040898485</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5.1602814698983615</v>
      </c>
      <c r="AC129" s="63">
        <f>100*(SUM(Taulukko!AL138:AL140)-SUM(Taulukko!AL126:AL128))/SUM(Taulukko!AL126:AL128)</f>
        <v>4.439801514755811</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4.735001345170843</v>
      </c>
      <c r="F130" s="63">
        <f>100*(SUM(Taulukko!H139:H141)-SUM(Taulukko!H127:H129))/SUM(Taulukko!H127:H129)</f>
        <v>5.543537047052446</v>
      </c>
      <c r="G130" s="63">
        <f>100*(SUM(Taulukko!I139:I141)-SUM(Taulukko!I127:I129))/SUM(Taulukko!I127:I129)</f>
        <v>6.192592592592586</v>
      </c>
      <c r="H130" s="63">
        <f>100*(SUM(Taulukko!J139:J141)-SUM(Taulukko!J127:J129))/SUM(Taulukko!J127:J129)</f>
        <v>2.758620689655179</v>
      </c>
      <c r="I130" s="63">
        <f>100*(SUM(Taulukko!L139:L141)-SUM(Taulukko!L127:L129))/SUM(Taulukko!L127:L129)</f>
        <v>6.327922841684304</v>
      </c>
      <c r="J130" s="63">
        <f>100*(SUM(Taulukko!M139:M141)-SUM(Taulukko!M127:M129))/SUM(Taulukko!M127:M129)</f>
        <v>7.7806788511749225</v>
      </c>
      <c r="K130" s="63">
        <f>100*(SUM(Taulukko!N139:N141)-SUM(Taulukko!N127:N129))/SUM(Taulukko!N127:N129)</f>
        <v>7.284595300261091</v>
      </c>
      <c r="L130" s="63">
        <f>100*(SUM(Taulukko!P139:P141)-SUM(Taulukko!P127:P129))/SUM(Taulukko!P127:P129)</f>
        <v>4.894274174388221</v>
      </c>
      <c r="M130" s="63">
        <f>100*(SUM(Taulukko!Q139:Q141)-SUM(Taulukko!Q127:Q129))/SUM(Taulukko!Q127:Q129)</f>
        <v>4.781704781704776</v>
      </c>
      <c r="N130" s="63">
        <f>100*(SUM(Taulukko!R139:R141)-SUM(Taulukko!R127:R129))/SUM(Taulukko!R127:R129)</f>
        <v>4.649350649350658</v>
      </c>
      <c r="O130" s="63">
        <f>100*(SUM(Taulukko!T139:T141)-SUM(Taulukko!T127:T129))/SUM(Taulukko!T127:T129)</f>
        <v>3.883235136582753</v>
      </c>
      <c r="P130" s="63">
        <f>100*(SUM(Taulukko!U139:U141)-SUM(Taulukko!U127:U129))/SUM(Taulukko!U127:U129)</f>
        <v>4.141326382855491</v>
      </c>
      <c r="Q130" s="63">
        <f>100*(SUM(Taulukko!V139:V141)-SUM(Taulukko!V127:V129))/SUM(Taulukko!V127:V129)</f>
        <v>4.561301568855313</v>
      </c>
      <c r="R130" s="63">
        <f>100*(SUM(Taulukko!X139:X141)-SUM(Taulukko!X127:X129))/SUM(Taulukko!X127:X129)</f>
        <v>2.815262912982775</v>
      </c>
      <c r="S130" s="63">
        <f>100*(SUM(Taulukko!Y139:Y141)-SUM(Taulukko!Y127:Y129))/SUM(Taulukko!Y127:Y129)</f>
        <v>3.185048697025539</v>
      </c>
      <c r="T130" s="63">
        <f>100*(SUM(Taulukko!Z139:Z141)-SUM(Taulukko!Z127:Z129))/SUM(Taulukko!Z127:Z129)</f>
        <v>3.403693931398411</v>
      </c>
      <c r="U130" s="63">
        <f>100*(SUM(Taulukko!AB139:AB141)-SUM(Taulukko!AB127:AB129))/SUM(Taulukko!AB127:AB129)</f>
        <v>3.8735741444866947</v>
      </c>
      <c r="V130" s="63">
        <f>100*(SUM(Taulukko!AC139:AC141)-SUM(Taulukko!AC127:AC129))/SUM(Taulukko!AC127:AC129)</f>
        <v>3.9078674948240075</v>
      </c>
      <c r="W130" s="63">
        <f>100*(SUM(Taulukko!AD139:AD141)-SUM(Taulukko!AD127:AD129))/SUM(Taulukko!AD127:AD129)</f>
        <v>3.7794460264043552</v>
      </c>
      <c r="X130" s="63">
        <f>100*(SUM(Taulukko!AF139:AF141)-SUM(Taulukko!AF127:AF129))/SUM(Taulukko!AF127:AF129)</f>
        <v>8.642691415313235</v>
      </c>
      <c r="Y130" s="63">
        <f>100*(SUM(Taulukko!AG139:AG141)-SUM(Taulukko!AG127:AG129))/SUM(Taulukko!AG127:AG129)</f>
        <v>8.49852382960775</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5.792207792207795</v>
      </c>
      <c r="AC130" s="63">
        <f>100*(SUM(Taulukko!AL139:AL141)-SUM(Taulukko!AL127:AL129))/SUM(Taulukko!AL127:AL129)</f>
        <v>4.706188247529908</v>
      </c>
      <c r="AD130" s="3">
        <v>7</v>
      </c>
    </row>
    <row r="131" spans="1:30" ht="12.75">
      <c r="A131" s="102" t="s">
        <v>181</v>
      </c>
      <c r="B131" s="14" t="s">
        <v>117</v>
      </c>
      <c r="C131" s="63">
        <f>100*(SUM(Taulukko!D140:D142)-SUM(Taulukko!D128:D130))/SUM(Taulukko!D128:D130)</f>
        <v>5.555555555555553</v>
      </c>
      <c r="D131" s="63">
        <f>100*(SUM(Taulukko!E140:E142)-SUM(Taulukko!E128:E130))/SUM(Taulukko!E128:E130)</f>
        <v>5.34228187919464</v>
      </c>
      <c r="E131" s="63">
        <f>100*(SUM(Taulukko!F140:F142)-SUM(Taulukko!F128:F130))/SUM(Taulukko!F128:F130)</f>
        <v>4.846050870147247</v>
      </c>
      <c r="F131" s="63">
        <f>100*(SUM(Taulukko!H140:H142)-SUM(Taulukko!H128:H130))/SUM(Taulukko!H128:H130)</f>
        <v>6.030969845150755</v>
      </c>
      <c r="G131" s="63">
        <f>100*(SUM(Taulukko!I140:I142)-SUM(Taulukko!I128:I130))/SUM(Taulukko!I128:I130)</f>
        <v>6.2462995855535715</v>
      </c>
      <c r="H131" s="63">
        <f>100*(SUM(Taulukko!J140:J142)-SUM(Taulukko!J128:J130))/SUM(Taulukko!J128:J130)</f>
        <v>2.8973034997131446</v>
      </c>
      <c r="I131" s="63">
        <f>100*(SUM(Taulukko!L140:L142)-SUM(Taulukko!L128:L130))/SUM(Taulukko!L128:L130)</f>
        <v>6.555122622049041</v>
      </c>
      <c r="J131" s="63">
        <f>100*(SUM(Taulukko!M140:M142)-SUM(Taulukko!M128:M130))/SUM(Taulukko!M128:M130)</f>
        <v>7.403572353093441</v>
      </c>
      <c r="K131" s="63">
        <f>100*(SUM(Taulukko!N140:N142)-SUM(Taulukko!N128:N130))/SUM(Taulukko!N128:N130)</f>
        <v>6.954498448810749</v>
      </c>
      <c r="L131" s="63">
        <f>100*(SUM(Taulukko!P140:P142)-SUM(Taulukko!P128:P130))/SUM(Taulukko!P128:P130)</f>
        <v>5.340963280877439</v>
      </c>
      <c r="M131" s="63">
        <f>100*(SUM(Taulukko!Q140:Q142)-SUM(Taulukko!Q128:Q130))/SUM(Taulukko!Q128:Q130)</f>
        <v>5.20860326509459</v>
      </c>
      <c r="N131" s="63">
        <f>100*(SUM(Taulukko!R140:R142)-SUM(Taulukko!R128:R130))/SUM(Taulukko!R128:R130)</f>
        <v>4.972804972804985</v>
      </c>
      <c r="O131" s="63">
        <f>100*(SUM(Taulukko!T140:T142)-SUM(Taulukko!T128:T130))/SUM(Taulukko!T128:T130)</f>
        <v>4.3001917282935995</v>
      </c>
      <c r="P131" s="63">
        <f>100*(SUM(Taulukko!U140:U142)-SUM(Taulukko!U128:U130))/SUM(Taulukko!U128:U130)</f>
        <v>4.741254697889573</v>
      </c>
      <c r="Q131" s="63">
        <f>100*(SUM(Taulukko!V140:V142)-SUM(Taulukko!V128:V130))/SUM(Taulukko!V128:V130)</f>
        <v>4.632310364794441</v>
      </c>
      <c r="R131" s="63">
        <f>100*(SUM(Taulukko!X140:X142)-SUM(Taulukko!X128:X130))/SUM(Taulukko!X128:X130)</f>
        <v>3.84257102934327</v>
      </c>
      <c r="S131" s="63">
        <f>100*(SUM(Taulukko!Y140:Y142)-SUM(Taulukko!Y128:Y130))/SUM(Taulukko!Y128:Y130)</f>
        <v>4.162276080084302</v>
      </c>
      <c r="T131" s="63">
        <f>100*(SUM(Taulukko!Z140:Z142)-SUM(Taulukko!Z128:Z130))/SUM(Taulukko!Z128:Z130)</f>
        <v>3.5263157894736783</v>
      </c>
      <c r="U131" s="63">
        <f>100*(SUM(Taulukko!AB140:AB142)-SUM(Taulukko!AB128:AB130))/SUM(Taulukko!AB128:AB130)</f>
        <v>4.42884801548887</v>
      </c>
      <c r="V131" s="63">
        <f>100*(SUM(Taulukko!AC140:AC142)-SUM(Taulukko!AC128:AC130))/SUM(Taulukko!AC128:AC130)</f>
        <v>4.395036194415719</v>
      </c>
      <c r="W131" s="63">
        <f>100*(SUM(Taulukko!AD140:AD142)-SUM(Taulukko!AD128:AD130))/SUM(Taulukko!AD128:AD130)</f>
        <v>4.183884297520674</v>
      </c>
      <c r="X131" s="63">
        <f>100*(SUM(Taulukko!AF140:AF142)-SUM(Taulukko!AF128:AF130))/SUM(Taulukko!AF128:AF130)</f>
        <v>9.429327286470139</v>
      </c>
      <c r="Y131" s="63">
        <f>100*(SUM(Taulukko!AG140:AG142)-SUM(Taulukko!AG128:AG130))/SUM(Taulukko!AG128:AG130)</f>
        <v>9.426831828679411</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6.713322965266987</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4.567180031864043</v>
      </c>
      <c r="E132" s="63">
        <f>100*(SUM(Taulukko!F141:F143)-SUM(Taulukko!F129:F131))/SUM(Taulukko!F129:F131)</f>
        <v>4.792332268370592</v>
      </c>
      <c r="F132" s="63">
        <f>100*(SUM(Taulukko!H141:H143)-SUM(Taulukko!H129:H131))/SUM(Taulukko!H129:H131)</f>
        <v>0.9652509652509652</v>
      </c>
      <c r="G132" s="63">
        <f>100*(SUM(Taulukko!I141:I143)-SUM(Taulukko!I129:I131))/SUM(Taulukko!I129:I131)</f>
        <v>0.4763239002521683</v>
      </c>
      <c r="H132" s="63">
        <f>100*(SUM(Taulukko!J141:J143)-SUM(Taulukko!J129:J131))/SUM(Taulukko!J129:J131)</f>
        <v>3.0936694356917656</v>
      </c>
      <c r="I132" s="63">
        <f>100*(SUM(Taulukko!L141:L143)-SUM(Taulukko!L129:L131))/SUM(Taulukko!L129:L131)</f>
        <v>1.08145421076852</v>
      </c>
      <c r="J132" s="63">
        <f>100*(SUM(Taulukko!M141:M143)-SUM(Taulukko!M129:M131))/SUM(Taulukko!M129:M131)</f>
        <v>4.395049254862318</v>
      </c>
      <c r="K132" s="63">
        <f>100*(SUM(Taulukko!N141:N143)-SUM(Taulukko!N129:N131))/SUM(Taulukko!N129:N131)</f>
        <v>6.822262118491928</v>
      </c>
      <c r="L132" s="63">
        <f>100*(SUM(Taulukko!P141:P143)-SUM(Taulukko!P129:P131))/SUM(Taulukko!P129:P131)</f>
        <v>4.95889003083248</v>
      </c>
      <c r="M132" s="63">
        <f>100*(SUM(Taulukko!Q141:Q143)-SUM(Taulukko!Q129:Q131))/SUM(Taulukko!Q129:Q131)</f>
        <v>5.163955589981926</v>
      </c>
      <c r="N132" s="63">
        <f>100*(SUM(Taulukko!R141:R143)-SUM(Taulukko!R129:R131))/SUM(Taulukko!R129:R131)</f>
        <v>5.058064516129039</v>
      </c>
      <c r="O132" s="63">
        <f>100*(SUM(Taulukko!T141:T143)-SUM(Taulukko!T129:T131))/SUM(Taulukko!T129:T131)</f>
        <v>4.820386859072763</v>
      </c>
      <c r="P132" s="63">
        <f>100*(SUM(Taulukko!U141:U143)-SUM(Taulukko!U129:U131))/SUM(Taulukko!U129:U131)</f>
        <v>4.734411085450357</v>
      </c>
      <c r="Q132" s="63">
        <f>100*(SUM(Taulukko!V141:V143)-SUM(Taulukko!V129:V131))/SUM(Taulukko!V129:V131)</f>
        <v>4.704184704184708</v>
      </c>
      <c r="R132" s="63">
        <f>100*(SUM(Taulukko!X141:X143)-SUM(Taulukko!X129:X131))/SUM(Taulukko!X129:X131)</f>
        <v>3.214552703712942</v>
      </c>
      <c r="S132" s="63">
        <f>100*(SUM(Taulukko!Y141:Y143)-SUM(Taulukko!Y129:Y131))/SUM(Taulukko!Y129:Y131)</f>
        <v>3.7725962798008843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4.457614017005929</v>
      </c>
      <c r="W132" s="63">
        <f>100*(SUM(Taulukko!AD141:AD143)-SUM(Taulukko!AD129:AD131))/SUM(Taulukko!AD129:AD131)</f>
        <v>4.482225656877907</v>
      </c>
      <c r="X132" s="63">
        <f>100*(SUM(Taulukko!AF141:AF143)-SUM(Taulukko!AF129:AF131))/SUM(Taulukko!AF129:AF131)</f>
        <v>8.437626160678255</v>
      </c>
      <c r="Y132" s="63">
        <f>100*(SUM(Taulukko!AG141:AG143)-SUM(Taulukko!AG129:AG131))/SUM(Taulukko!AG129:AG131)</f>
        <v>8.750779463728957</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5.398457583547572</v>
      </c>
      <c r="AC132" s="63">
        <f>100*(SUM(Taulukko!AL141:AL143)-SUM(Taulukko!AL129:AL131))/SUM(Taulukko!AL129:AL131)</f>
        <v>5.4409489427540025</v>
      </c>
      <c r="AD132" s="3">
        <v>9</v>
      </c>
    </row>
    <row r="133" spans="1:30" ht="12.75">
      <c r="A133" s="98" t="s">
        <v>181</v>
      </c>
      <c r="B133" s="14" t="s">
        <v>121</v>
      </c>
      <c r="C133" s="63">
        <f>100*(SUM(Taulukko!D142:D144)-SUM(Taulukko!D130:D132))/SUM(Taulukko!D130:D132)</f>
        <v>4.555433589462136</v>
      </c>
      <c r="D133" s="63">
        <f>100*(SUM(Taulukko!E142:E144)-SUM(Taulukko!E130:E132))/SUM(Taulukko!E130:E132)</f>
        <v>4.520222045995248</v>
      </c>
      <c r="E133" s="63">
        <f>100*(SUM(Taulukko!F142:F144)-SUM(Taulukko!F130:F132))/SUM(Taulukko!F130:F132)</f>
        <v>4.716481187069426</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7.068129624904294</v>
      </c>
      <c r="K133" s="63">
        <f>100*(SUM(Taulukko!N142:N144)-SUM(Taulukko!N130:N132))/SUM(Taulukko!N130:N132)</f>
        <v>7.14467976524625</v>
      </c>
      <c r="L133" s="63">
        <f>100*(SUM(Taulukko!P142:P144)-SUM(Taulukko!P130:P132))/SUM(Taulukko!P130:P132)</f>
        <v>4.861111111111123</v>
      </c>
      <c r="M133" s="63">
        <f>100*(SUM(Taulukko!Q142:Q144)-SUM(Taulukko!Q130:Q132))/SUM(Taulukko!Q130:Q132)</f>
        <v>5.010277492291881</v>
      </c>
      <c r="N133" s="63">
        <f>100*(SUM(Taulukko!R142:R144)-SUM(Taulukko!R130:R132))/SUM(Taulukko!R130:R132)</f>
        <v>5.038560411311045</v>
      </c>
      <c r="O133" s="63">
        <f>100*(SUM(Taulukko!T142:T144)-SUM(Taulukko!T130:T132))/SUM(Taulukko!T130:T132)</f>
        <v>5.254827477049707</v>
      </c>
      <c r="P133" s="63">
        <f>100*(SUM(Taulukko!U142:U144)-SUM(Taulukko!U130:U132))/SUM(Taulukko!U130:U132)</f>
        <v>5.100864553314118</v>
      </c>
      <c r="Q133" s="63">
        <f>100*(SUM(Taulukko!V142:V144)-SUM(Taulukko!V130:V132))/SUM(Taulukko!V130:V132)</f>
        <v>4.745470232959464</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4.883063479825237</v>
      </c>
      <c r="W133" s="63">
        <f>100*(SUM(Taulukko!AD142:AD144)-SUM(Taulukko!AD130:AD132))/SUM(Taulukko!AD130:AD132)</f>
        <v>4.805962477512204</v>
      </c>
      <c r="X133" s="63">
        <f>100*(SUM(Taulukko!AF142:AF144)-SUM(Taulukko!AF130:AF132))/SUM(Taulukko!AF130:AF132)</f>
        <v>8.987341772151902</v>
      </c>
      <c r="Y133" s="63">
        <f>100*(SUM(Taulukko!AG142:AG144)-SUM(Taulukko!AG130:AG132))/SUM(Taulukko!AG130:AG132)</f>
        <v>9.162520729684907</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5.9291581108829625</v>
      </c>
      <c r="AC133" s="63">
        <f>100*(SUM(Taulukko!AL142:AL144)-SUM(Taulukko!AL130:AL132))/SUM(Taulukko!AL130:AL132)</f>
        <v>5.781089414182938</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4.808454425363273</v>
      </c>
      <c r="F134" s="63">
        <f>100*(SUM(Taulukko!H143:H145)-SUM(Taulukko!H131:H133))/SUM(Taulukko!H131:H133)</f>
        <v>2.0999704229517793</v>
      </c>
      <c r="G134" s="63">
        <f>100*(SUM(Taulukko!I143:I145)-SUM(Taulukko!I131:I133))/SUM(Taulukko!I131:I133)</f>
        <v>1.5651201788709</v>
      </c>
      <c r="H134" s="63">
        <f>100*(SUM(Taulukko!J143:J145)-SUM(Taulukko!J131:J133))/SUM(Taulukko!J131:J133)</f>
        <v>3.4541821296031876</v>
      </c>
      <c r="I134" s="63">
        <f>100*(SUM(Taulukko!L143:L145)-SUM(Taulukko!L131:L133))/SUM(Taulukko!L131:L133)</f>
        <v>7.572767636901823</v>
      </c>
      <c r="J134" s="63">
        <f>100*(SUM(Taulukko!M143:M145)-SUM(Taulukko!M131:M133))/SUM(Taulukko!M131:M133)</f>
        <v>8.441724049987254</v>
      </c>
      <c r="K134" s="63">
        <f>100*(SUM(Taulukko!N143:N145)-SUM(Taulukko!N131:N133))/SUM(Taulukko!N131:N133)</f>
        <v>7.809717629102021</v>
      </c>
      <c r="L134" s="63">
        <f>100*(SUM(Taulukko!P143:P145)-SUM(Taulukko!P131:P133))/SUM(Taulukko!P131:P133)</f>
        <v>5.087051142546227</v>
      </c>
      <c r="M134" s="63">
        <f>100*(SUM(Taulukko!Q143:Q145)-SUM(Taulukko!Q131:Q133))/SUM(Taulukko!Q131:Q133)</f>
        <v>5.074320861096877</v>
      </c>
      <c r="N134" s="63">
        <f>100*(SUM(Taulukko!R143:R145)-SUM(Taulukko!R131:R133))/SUM(Taulukko!R131:R133)</f>
        <v>5.0730207532667215</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8.709079678814085</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6.035805626598488</v>
      </c>
      <c r="AC134" s="63">
        <f>100*(SUM(Taulukko!AL143:AL145)-SUM(Taulukko!AL131:AL133))/SUM(Taulukko!AL131:AL133)</f>
        <v>6.121926229508191</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3.912050256995982</v>
      </c>
      <c r="H135" s="63">
        <f>100*(SUM(Taulukko!J144:J146)-SUM(Taulukko!J132:J134))/SUM(Taulukko!J132:J134)</f>
        <v>3.5602392480774707</v>
      </c>
      <c r="I135" s="63">
        <f>100*(SUM(Taulukko!L144:L146)-SUM(Taulukko!L132:L134))/SUM(Taulukko!L132:L134)</f>
        <v>8.518971848225217</v>
      </c>
      <c r="J135" s="63">
        <f>100*(SUM(Taulukko!M144:M146)-SUM(Taulukko!M132:M134))/SUM(Taulukko!M132:M134)</f>
        <v>8.854961832061058</v>
      </c>
      <c r="K135" s="63">
        <f>100*(SUM(Taulukko!N144:N146)-SUM(Taulukko!N132:N134))/SUM(Taulukko!N132:N134)</f>
        <v>8.436787433493794</v>
      </c>
      <c r="L135" s="63">
        <f>100*(SUM(Taulukko!P144:P146)-SUM(Taulukko!P132:P134))/SUM(Taulukko!P132:P134)</f>
        <v>5.122788486928961</v>
      </c>
      <c r="M135" s="63">
        <f>100*(SUM(Taulukko!Q144:Q146)-SUM(Taulukko!Q132:Q134))/SUM(Taulukko!Q132:Q134)</f>
        <v>5.080418687771248</v>
      </c>
      <c r="N135" s="63">
        <f>100*(SUM(Taulukko!R144:R146)-SUM(Taulukko!R132:R134))/SUM(Taulukko!R132:R134)</f>
        <v>5.212059274399571</v>
      </c>
      <c r="O135" s="63">
        <f>100*(SUM(Taulukko!T144:T146)-SUM(Taulukko!T132:T134))/SUM(Taulukko!T132:T134)</f>
        <v>3.6652412950519246</v>
      </c>
      <c r="P135" s="63">
        <f>100*(SUM(Taulukko!U144:U146)-SUM(Taulukko!U132:U134))/SUM(Taulukko!U132:U134)</f>
        <v>4.4988610478359945</v>
      </c>
      <c r="Q135" s="63">
        <f>100*(SUM(Taulukko!V144:V146)-SUM(Taulukko!V132:V134))/SUM(Taulukko!V132:V134)</f>
        <v>4.7945205479452255</v>
      </c>
      <c r="R135" s="63">
        <f>100*(SUM(Taulukko!X144:X146)-SUM(Taulukko!X132:X134))/SUM(Taulukko!X132:X134)</f>
        <v>3.8866396761133544</v>
      </c>
      <c r="S135" s="63">
        <f>100*(SUM(Taulukko!Y144:Y146)-SUM(Taulukko!Y132:Y134))/SUM(Taulukko!Y132:Y134)</f>
        <v>3.3116036505866986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5.116398055768738</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9.055441478439429</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6.411238825031934</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3.290780141843978</v>
      </c>
      <c r="H136" s="34">
        <f>100*(SUM(Taulukko!J145:J147)-SUM(Taulukko!J133:J135))/SUM(Taulukko!J133:J135)</f>
        <v>3.6658141517476657</v>
      </c>
      <c r="I136" s="34">
        <f>100*(SUM(Taulukko!L145:L147)-SUM(Taulukko!L133:L135))/SUM(Taulukko!L133:L135)</f>
        <v>9.16645027265644</v>
      </c>
      <c r="J136" s="34">
        <f>100*(SUM(Taulukko!M145:M147)-SUM(Taulukko!M133:M135))/SUM(Taulukko!M133:M135)</f>
        <v>8.436162175774363</v>
      </c>
      <c r="K136" s="34">
        <f>100*(SUM(Taulukko!N145:N147)-SUM(Taulukko!N133:N135))/SUM(Taulukko!N133:N135)</f>
        <v>8.971774193548363</v>
      </c>
      <c r="L136" s="34">
        <f>100*(SUM(Taulukko!P145:P147)-SUM(Taulukko!P133:P135))/SUM(Taulukko!P133:P135)</f>
        <v>5.557011795543918</v>
      </c>
      <c r="M136" s="34">
        <f>100*(SUM(Taulukko!Q145:Q147)-SUM(Taulukko!Q133:Q135))/SUM(Taulukko!Q133:Q135)</f>
        <v>5.4536187563710445</v>
      </c>
      <c r="N136" s="34">
        <f>100*(SUM(Taulukko!R145:R147)-SUM(Taulukko!R133:R135))/SUM(Taulukko!R133:R135)</f>
        <v>5.479102956167191</v>
      </c>
      <c r="O136" s="34">
        <f>100*(SUM(Taulukko!T145:T147)-SUM(Taulukko!T133:T135))/SUM(Taulukko!T133:T135)</f>
        <v>3.4252803879963833</v>
      </c>
      <c r="P136" s="34">
        <f>100*(SUM(Taulukko!U145:U147)-SUM(Taulukko!U133:U135))/SUM(Taulukko!U133:U135)</f>
        <v>4.383717620267587</v>
      </c>
      <c r="Q136" s="34">
        <f>100*(SUM(Taulukko!V145:V147)-SUM(Taulukko!V133:V135))/SUM(Taulukko!V133:V135)</f>
        <v>4.8025007104291095</v>
      </c>
      <c r="R136" s="34">
        <f>100*(SUM(Taulukko!X145:X147)-SUM(Taulukko!X133:X135))/SUM(Taulukko!X133:X135)</f>
        <v>3.905197953137609</v>
      </c>
      <c r="S136" s="34">
        <f>100*(SUM(Taulukko!Y145:Y147)-SUM(Taulukko!Y133:Y135))/SUM(Taulukko!Y133:Y135)</f>
        <v>2.9625779625779716</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5.191815856777496</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8.783370694925598</v>
      </c>
      <c r="Z136" s="34">
        <f>100*(SUM(Taulukko!AH145:AH147)-SUM(Taulukko!AH133:AH135))/SUM(Taulukko!AH133:AH135)</f>
        <v>8.990825688073398</v>
      </c>
      <c r="AA136" s="34">
        <f>100*(SUM(Taulukko!AJ145:AJ147)-SUM(Taulukko!AJ133:AJ135))/SUM(Taulukko!AJ133:AJ135)</f>
        <v>6.6718995290423715</v>
      </c>
      <c r="AB136" s="34">
        <f>100*(SUM(Taulukko!AK145:AK147)-SUM(Taulukko!AK133:AK135))/SUM(Taulukko!AK133:AK135)</f>
        <v>6.329435688866304</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3.8537829413431632</v>
      </c>
      <c r="H137" s="63">
        <f>100*(SUM(Taulukko!J146:J148)-SUM(Taulukko!J134:J136))/SUM(Taulukko!J134:J136)</f>
        <v>3.7698412698412898</v>
      </c>
      <c r="I137" s="63">
        <f>100*(SUM(Taulukko!L146:L148)-SUM(Taulukko!L134:L136))/SUM(Taulukko!L134:L136)</f>
        <v>10.19799294819634</v>
      </c>
      <c r="J137" s="63">
        <f>100*(SUM(Taulukko!M146:M148)-SUM(Taulukko!M134:M136))/SUM(Taulukko!M134:M136)</f>
        <v>9.63222416812608</v>
      </c>
      <c r="K137" s="63">
        <f>100*(SUM(Taulukko!N146:N148)-SUM(Taulukko!N134:N136))/SUM(Taulukko!N134:N136)</f>
        <v>9.521423202204963</v>
      </c>
      <c r="L137" s="63">
        <f>100*(SUM(Taulukko!P146:P148)-SUM(Taulukko!P134:P136))/SUM(Taulukko!P134:P136)</f>
        <v>5.906843611761657</v>
      </c>
      <c r="M137" s="63">
        <f>100*(SUM(Taulukko!Q146:Q148)-SUM(Taulukko!Q134:Q136))/SUM(Taulukko!Q134:Q136)</f>
        <v>5.7658115316230605</v>
      </c>
      <c r="N137" s="63">
        <f>100*(SUM(Taulukko!R146:R148)-SUM(Taulukko!R134:R136))/SUM(Taulukko!R134:R136)</f>
        <v>5.873379099923744</v>
      </c>
      <c r="O137" s="63">
        <f>100*(SUM(Taulukko!T146:T148)-SUM(Taulukko!T134:T136))/SUM(Taulukko!T134:T136)</f>
        <v>1.6997983290118055</v>
      </c>
      <c r="P137" s="63">
        <f>100*(SUM(Taulukko!U146:U148)-SUM(Taulukko!U134:U136))/SUM(Taulukko!U134:U136)</f>
        <v>3.30810204653771</v>
      </c>
      <c r="Q137" s="63">
        <f>100*(SUM(Taulukko!V146:V148)-SUM(Taulukko!V134:V136))/SUM(Taulukko!V134:V136)</f>
        <v>4.924992923860735</v>
      </c>
      <c r="R137" s="63">
        <f>100*(SUM(Taulukko!X146:X148)-SUM(Taulukko!X134:X136))/SUM(Taulukko!X134:X136)</f>
        <v>3.820285176217361</v>
      </c>
      <c r="S137" s="63">
        <f>100*(SUM(Taulukko!Y146:Y148)-SUM(Taulukko!Y134:Y136))/SUM(Taulukko!Y134:Y136)</f>
        <v>2.849740932642487</v>
      </c>
      <c r="T137" s="63">
        <f>100*(SUM(Taulukko!Z146:Z148)-SUM(Taulukko!Z134:Z136))/SUM(Taulukko!Z134:Z136)</f>
        <v>3.3169214822492905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9.284411108858722</v>
      </c>
      <c r="Z137" s="63">
        <f>100*(SUM(Taulukko!AH146:AH148)-SUM(Taulukko!AH134:AH136))/SUM(Taulukko!AH134:AH136)</f>
        <v>9.057750759878429</v>
      </c>
      <c r="AA137" s="63">
        <f>100*(SUM(Taulukko!AJ146:AJ148)-SUM(Taulukko!AJ134:AJ136))/SUM(Taulukko!AJ134:AJ136)</f>
        <v>6.753585397653189</v>
      </c>
      <c r="AB137" s="63">
        <f>100*(SUM(Taulukko!AK146:AK148)-SUM(Taulukko!AK134:AK136))/SUM(Taulukko!AK134:AK136)</f>
        <v>6.945500633713539</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3.267605633802823</v>
      </c>
      <c r="H138" s="63">
        <f>100*(SUM(Taulukko!J147:J149)-SUM(Taulukko!J135:J137))/SUM(Taulukko!J135:J137)</f>
        <v>3.902714932126684</v>
      </c>
      <c r="I138" s="63">
        <f>100*(SUM(Taulukko!L147:L149)-SUM(Taulukko!L135:L137))/SUM(Taulukko!L135:L137)</f>
        <v>11.015981735159825</v>
      </c>
      <c r="J138" s="63">
        <f>100*(SUM(Taulukko!M147:M149)-SUM(Taulukko!M135:M137))/SUM(Taulukko!M135:M137)</f>
        <v>9.509658246656755</v>
      </c>
      <c r="K138" s="63">
        <f>100*(SUM(Taulukko!N147:N149)-SUM(Taulukko!N135:N137))/SUM(Taulukko!N135:N137)</f>
        <v>10.152157645298091</v>
      </c>
      <c r="L138" s="63">
        <f>100*(SUM(Taulukko!P147:P149)-SUM(Taulukko!P135:P137))/SUM(Taulukko!P135:P137)</f>
        <v>6.913774973711885</v>
      </c>
      <c r="M138" s="63">
        <f>100*(SUM(Taulukko!Q147:Q149)-SUM(Taulukko!Q135:Q137))/SUM(Taulukko!Q135:Q137)</f>
        <v>6.553213106426216</v>
      </c>
      <c r="N138" s="63">
        <f>100*(SUM(Taulukko!R147:R149)-SUM(Taulukko!R135:R137))/SUM(Taulukko!R135:R137)</f>
        <v>6.26585489599188</v>
      </c>
      <c r="O138" s="63">
        <f>100*(SUM(Taulukko!T147:T149)-SUM(Taulukko!T135:T137))/SUM(Taulukko!T135:T137)</f>
        <v>5.998883928571413</v>
      </c>
      <c r="P138" s="63">
        <f>100*(SUM(Taulukko!U147:U149)-SUM(Taulukko!U135:U137))/SUM(Taulukko!U135:U137)</f>
        <v>5.370265686828717</v>
      </c>
      <c r="Q138" s="63">
        <f>100*(SUM(Taulukko!V147:V149)-SUM(Taulukko!V135:V137))/SUM(Taulukko!V135:V137)</f>
        <v>5.188945290468126</v>
      </c>
      <c r="R138" s="63">
        <f>100*(SUM(Taulukko!X147:X149)-SUM(Taulukko!X135:X137))/SUM(Taulukko!X135:X137)</f>
        <v>4.25183973834833</v>
      </c>
      <c r="S138" s="63">
        <f>100*(SUM(Taulukko!Y147:Y149)-SUM(Taulukko!Y135:Y137))/SUM(Taulukko!Y135:Y137)</f>
        <v>3.644352545877494</v>
      </c>
      <c r="T138" s="63">
        <f>100*(SUM(Taulukko!Z147:Z149)-SUM(Taulukko!Z135:Z137))/SUM(Taulukko!Z135:Z137)</f>
        <v>3.385887826311714</v>
      </c>
      <c r="U138" s="63">
        <f>100*(SUM(Taulukko!AB147:AB149)-SUM(Taulukko!AB135:AB137))/SUM(Taulukko!AB135:AB137)</f>
        <v>6.799020940984513</v>
      </c>
      <c r="V138" s="63">
        <f>100*(SUM(Taulukko!AC147:AC149)-SUM(Taulukko!AC135:AC137))/SUM(Taulukko!AC135:AC137)</f>
        <v>6.194239102727507</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8.953722334004024</v>
      </c>
      <c r="Z138" s="63">
        <f>100*(SUM(Taulukko!AH147:AH149)-SUM(Taulukko!AH135:AH137))/SUM(Taulukko!AH135:AH137)</f>
        <v>9.12754382429982</v>
      </c>
      <c r="AA138" s="63">
        <f>100*(SUM(Taulukko!AJ147:AJ149)-SUM(Taulukko!AJ135:AJ137))/SUM(Taulukko!AJ135:AJ137)</f>
        <v>7.231459487991565</v>
      </c>
      <c r="AB138" s="63">
        <f>100*(SUM(Taulukko!AK147:AK149)-SUM(Taulukko!AK135:AK137))/SUM(Taulukko!AK135:AK137)</f>
        <v>6.819904016165697</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4.303510758776894</v>
      </c>
      <c r="H139" s="63">
        <f>100*(SUM(Taulukko!J148:J150)-SUM(Taulukko!J136:J138))/SUM(Taulukko!J136:J138)</f>
        <v>4.063205417607233</v>
      </c>
      <c r="I139" s="63">
        <f>100*(SUM(Taulukko!L148:L150)-SUM(Taulukko!L136:L138))/SUM(Taulukko!L136:L138)</f>
        <v>11.628555493586164</v>
      </c>
      <c r="J139" s="63">
        <f>100*(SUM(Taulukko!M148:M150)-SUM(Taulukko!M136:M138))/SUM(Taulukko!M136:M138)</f>
        <v>11.729473421512354</v>
      </c>
      <c r="K139" s="63">
        <f>100*(SUM(Taulukko!N148:N150)-SUM(Taulukko!N136:N138))/SUM(Taulukko!N136:N138)</f>
        <v>10.683229813664612</v>
      </c>
      <c r="L139" s="63">
        <f>100*(SUM(Taulukko!P148:P150)-SUM(Taulukko!P136:P138))/SUM(Taulukko!P136:P138)</f>
        <v>7.018455939693282</v>
      </c>
      <c r="M139" s="63">
        <f>100*(SUM(Taulukko!Q148:Q150)-SUM(Taulukko!Q136:Q138))/SUM(Taulukko!Q136:Q138)</f>
        <v>6.708860759493685</v>
      </c>
      <c r="N139" s="63">
        <f>100*(SUM(Taulukko!R148:R150)-SUM(Taulukko!R136:R138))/SUM(Taulukko!R136:R138)</f>
        <v>6.474456246838635</v>
      </c>
      <c r="O139" s="63">
        <f>100*(SUM(Taulukko!T148:T150)-SUM(Taulukko!T136:T138))/SUM(Taulukko!T136:T138)</f>
        <v>6.057413747695564</v>
      </c>
      <c r="P139" s="63">
        <f>100*(SUM(Taulukko!U148:U150)-SUM(Taulukko!U136:U138))/SUM(Taulukko!U136:U138)</f>
        <v>5.0558659217877</v>
      </c>
      <c r="Q139" s="63">
        <f>100*(SUM(Taulukko!V148:V150)-SUM(Taulukko!V136:V138))/SUM(Taulukko!V136:V138)</f>
        <v>5.536818437324336</v>
      </c>
      <c r="R139" s="63">
        <f>100*(SUM(Taulukko!X148:X150)-SUM(Taulukko!X136:X138))/SUM(Taulukko!X136:X138)</f>
        <v>3.8971583220568276</v>
      </c>
      <c r="S139" s="63">
        <f>100*(SUM(Taulukko!Y148:Y150)-SUM(Taulukko!Y136:Y138))/SUM(Taulukko!Y136:Y138)</f>
        <v>3.6405886909372644</v>
      </c>
      <c r="T139" s="63">
        <f>100*(SUM(Taulukko!Z148:Z150)-SUM(Taulukko!Z136:Z138))/SUM(Taulukko!Z136:Z138)</f>
        <v>3.4544985821088</v>
      </c>
      <c r="U139" s="63">
        <f>100*(SUM(Taulukko!AB148:AB150)-SUM(Taulukko!AB136:AB138))/SUM(Taulukko!AB136:AB138)</f>
        <v>6.768905341089377</v>
      </c>
      <c r="V139" s="63">
        <f>100*(SUM(Taulukko!AC148:AC150)-SUM(Taulukko!AC136:AC138))/SUM(Taulukko!AC136:AC138)</f>
        <v>6.617459913463986</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9.269662921348324</v>
      </c>
      <c r="Z139" s="63">
        <f>100*(SUM(Taulukko!AH148:AH150)-SUM(Taulukko!AH136:AH138))/SUM(Taulukko!AH136:AH138)</f>
        <v>9.176517731917466</v>
      </c>
      <c r="AA139" s="63">
        <f>100*(SUM(Taulukko!AJ148:AJ150)-SUM(Taulukko!AJ136:AJ138))/SUM(Taulukko!AJ136:AJ138)</f>
        <v>7.652264445601243</v>
      </c>
      <c r="AB139" s="63">
        <f>100*(SUM(Taulukko!AK148:AK150)-SUM(Taulukko!AK136:AK138))/SUM(Taulukko!AK136:AK138)</f>
        <v>7.797468354430397</v>
      </c>
      <c r="AC139" s="63">
        <f>100*(SUM(Taulukko!AL148:AL150)-SUM(Taulukko!AL136:AL138))/SUM(Taulukko!AL136:AL138)</f>
        <v>7.445734477536598</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5.6451612903225925</v>
      </c>
      <c r="F140" s="63">
        <f>100*(SUM(Taulukko!H149:H151)-SUM(Taulukko!H137:H139))/SUM(Taulukko!H137:H139)</f>
        <v>4.307432432432436</v>
      </c>
      <c r="G140" s="63">
        <f>100*(SUM(Taulukko!I149:I151)-SUM(Taulukko!I137:I139))/SUM(Taulukko!I137:I139)</f>
        <v>4.585338239456566</v>
      </c>
      <c r="H140" s="63">
        <f>100*(SUM(Taulukko!J149:J151)-SUM(Taulukko!J137:J139))/SUM(Taulukko!J137:J139)</f>
        <v>4.221784407542922</v>
      </c>
      <c r="I140" s="63">
        <f>100*(SUM(Taulukko!L149:L151)-SUM(Taulukko!L137:L139))/SUM(Taulukko!L137:L139)</f>
        <v>11.385606874328674</v>
      </c>
      <c r="J140" s="63">
        <f>100*(SUM(Taulukko!M149:M151)-SUM(Taulukko!M137:M139))/SUM(Taulukko!M137:M139)</f>
        <v>11.855541718555422</v>
      </c>
      <c r="K140" s="63">
        <f>100*(SUM(Taulukko!N149:N151)-SUM(Taulukko!N137:N139))/SUM(Taulukko!N137:N139)</f>
        <v>10.896960711638258</v>
      </c>
      <c r="L140" s="63">
        <f>100*(SUM(Taulukko!P149:P151)-SUM(Taulukko!P137:P139))/SUM(Taulukko!P137:P139)</f>
        <v>6.972616632860041</v>
      </c>
      <c r="M140" s="63">
        <f>100*(SUM(Taulukko!Q149:Q151)-SUM(Taulukko!Q137:Q139))/SUM(Taulukko!Q137:Q139)</f>
        <v>6.685166498486378</v>
      </c>
      <c r="N140" s="63">
        <f>100*(SUM(Taulukko!R149:R151)-SUM(Taulukko!R137:R139))/SUM(Taulukko!R137:R139)</f>
        <v>6.34281399446262</v>
      </c>
      <c r="O140" s="63">
        <f>100*(SUM(Taulukko!T149:T151)-SUM(Taulukko!T137:T139))/SUM(Taulukko!T137:T139)</f>
        <v>7.640750670241287</v>
      </c>
      <c r="P140" s="63">
        <f>100*(SUM(Taulukko!U149:U151)-SUM(Taulukko!U137:U139))/SUM(Taulukko!U137:U139)</f>
        <v>5.925507900677201</v>
      </c>
      <c r="Q140" s="63">
        <f>100*(SUM(Taulukko!V149:V151)-SUM(Taulukko!V137:V139))/SUM(Taulukko!V137:V139)</f>
        <v>5.91036414565827</v>
      </c>
      <c r="R140" s="63">
        <f>100*(SUM(Taulukko!X149:X151)-SUM(Taulukko!X137:X139))/SUM(Taulukko!X137:X139)</f>
        <v>4.1531823085221085</v>
      </c>
      <c r="S140" s="63">
        <f>100*(SUM(Taulukko!Y149:Y151)-SUM(Taulukko!Y137:Y139))/SUM(Taulukko!Y137:Y139)</f>
        <v>4.187128456965621</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6.494165398274978</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9.401197604790422</v>
      </c>
      <c r="Z140" s="63">
        <f>100*(SUM(Taulukko!AH149:AH151)-SUM(Taulukko!AH137:AH139))/SUM(Taulukko!AH137:AH139)</f>
        <v>9.108989657915673</v>
      </c>
      <c r="AA140" s="63">
        <f>100*(SUM(Taulukko!AJ149:AJ151)-SUM(Taulukko!AJ137:AJ139))/SUM(Taulukko!AJ137:AJ139)</f>
        <v>8.032744947556914</v>
      </c>
      <c r="AB140" s="63">
        <f>100*(SUM(Taulukko!AK149:AK151)-SUM(Taulukko!AK137:AK139))/SUM(Taulukko!AK137:AK139)</f>
        <v>7.960576194086429</v>
      </c>
      <c r="AC140" s="63">
        <f>100*(SUM(Taulukko!AL149:AL151)-SUM(Taulukko!AL137:AL139))/SUM(Taulukko!AL137:AL139)</f>
        <v>7.694241890872523</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5.559865528833735</v>
      </c>
      <c r="F141" s="63">
        <f>100*(SUM(Taulukko!H150:H152)-SUM(Taulukko!H138:H140))/SUM(Taulukko!H138:H140)</f>
        <v>3.825575173889799</v>
      </c>
      <c r="G141" s="63">
        <f>100*(SUM(Taulukko!I150:I152)-SUM(Taulukko!I138:I140))/SUM(Taulukko!I138:I140)</f>
        <v>4.2158516020235925</v>
      </c>
      <c r="H141" s="63">
        <f>100*(SUM(Taulukko!J150:J152)-SUM(Taulukko!J138:J140))/SUM(Taulukko!J138:J140)</f>
        <v>4.377104377104383</v>
      </c>
      <c r="I141" s="63">
        <f>100*(SUM(Taulukko!L150:L152)-SUM(Taulukko!L138:L140))/SUM(Taulukko!L138:L140)</f>
        <v>11.016144349477678</v>
      </c>
      <c r="J141" s="63">
        <f>100*(SUM(Taulukko!M150:M152)-SUM(Taulukko!M138:M140))/SUM(Taulukko!M138:M140)</f>
        <v>10.325422069977975</v>
      </c>
      <c r="K141" s="63">
        <f>100*(SUM(Taulukko!N150:N152)-SUM(Taulukko!N138:N140))/SUM(Taulukko!N138:N140)</f>
        <v>10.841304881039962</v>
      </c>
      <c r="L141" s="63">
        <f>100*(SUM(Taulukko!P150:P152)-SUM(Taulukko!P138:P140))/SUM(Taulukko!P138:P140)</f>
        <v>5.558161350844289</v>
      </c>
      <c r="M141" s="63">
        <f>100*(SUM(Taulukko!Q150:Q152)-SUM(Taulukko!Q138:Q140))/SUM(Taulukko!Q138:Q140)</f>
        <v>5.84853786553361</v>
      </c>
      <c r="N141" s="63">
        <f>100*(SUM(Taulukko!R150:R152)-SUM(Taulukko!R138:R140))/SUM(Taulukko!R138:R140)</f>
        <v>5.975000000000009</v>
      </c>
      <c r="O141" s="63">
        <f>100*(SUM(Taulukko!T150:T152)-SUM(Taulukko!T138:T140))/SUM(Taulukko!T138:T140)</f>
        <v>5.671792286362491</v>
      </c>
      <c r="P141" s="63">
        <f>100*(SUM(Taulukko!U150:U152)-SUM(Taulukko!U138:U140))/SUM(Taulukko!U138:U140)</f>
        <v>5.543175487465175</v>
      </c>
      <c r="Q141" s="63">
        <f>100*(SUM(Taulukko!V150:V152)-SUM(Taulukko!V138:V140))/SUM(Taulukko!V138:V140)</f>
        <v>6.305803571428578</v>
      </c>
      <c r="R141" s="63">
        <f>100*(SUM(Taulukko!X150:X152)-SUM(Taulukko!X138:X140))/SUM(Taulukko!X138:X140)</f>
        <v>3.2770605759682194</v>
      </c>
      <c r="S141" s="63">
        <f>100*(SUM(Taulukko!Y150:Y152)-SUM(Taulukko!Y138:Y140))/SUM(Taulukko!Y138:Y140)</f>
        <v>3.46598202824132</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5.6546871073133955</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8.942288753200716</v>
      </c>
      <c r="Z141" s="63">
        <f>100*(SUM(Taulukko!AH150:AH152)-SUM(Taulukko!AH138:AH140))/SUM(Taulukko!AH138:AH140)</f>
        <v>8.758118480614051</v>
      </c>
      <c r="AA141" s="63">
        <f>100*(SUM(Taulukko!AJ150:AJ152)-SUM(Taulukko!AJ138:AJ140))/SUM(Taulukko!AJ138:AJ140)</f>
        <v>6.987724268177531</v>
      </c>
      <c r="AB141" s="63">
        <f>100*(SUM(Taulukko!AK150:AK152)-SUM(Taulukko!AK138:AK140))/SUM(Taulukko!AK138:AK140)</f>
        <v>6.741016109045846</v>
      </c>
      <c r="AC141" s="63">
        <f>100*(SUM(Taulukko!AL150:AL152)-SUM(Taulukko!AL138:AL140))/SUM(Taulukko!AL138:AL140)</f>
        <v>7.826956739184799</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5.497045979964016</v>
      </c>
      <c r="F142" s="63">
        <f>100*(SUM(Taulukko!H151:H153)-SUM(Taulukko!H139:H141))/SUM(Taulukko!H139:H141)</f>
        <v>3.7663335895465146</v>
      </c>
      <c r="G142" s="63">
        <f>100*(SUM(Taulukko!I151:I153)-SUM(Taulukko!I139:I141))/SUM(Taulukko!I139:I141)</f>
        <v>4.073660714285721</v>
      </c>
      <c r="H142" s="63">
        <f>100*(SUM(Taulukko!J151:J153)-SUM(Taulukko!J139:J141))/SUM(Taulukko!J139:J141)</f>
        <v>4.558165548098421</v>
      </c>
      <c r="I142" s="63">
        <f>100*(SUM(Taulukko!L151:L153)-SUM(Taulukko!L139:L141))/SUM(Taulukko!L139:L141)</f>
        <v>10.19911504424778</v>
      </c>
      <c r="J142" s="63">
        <f>100*(SUM(Taulukko!M151:M153)-SUM(Taulukko!M139:M141))/SUM(Taulukko!M139:M141)</f>
        <v>9.811046511627907</v>
      </c>
      <c r="K142" s="63">
        <f>100*(SUM(Taulukko!N151:N153)-SUM(Taulukko!N139:N141))/SUM(Taulukko!N139:N141)</f>
        <v>10.854222438549517</v>
      </c>
      <c r="L142" s="63">
        <f>100*(SUM(Taulukko!P151:P153)-SUM(Taulukko!P139:P141))/SUM(Taulukko!P139:P141)</f>
        <v>4.960362400905997</v>
      </c>
      <c r="M142" s="63">
        <f>100*(SUM(Taulukko!Q151:Q153)-SUM(Taulukko!Q139:Q141))/SUM(Taulukko!Q139:Q141)</f>
        <v>5.45634920634922</v>
      </c>
      <c r="N142" s="63">
        <f>100*(SUM(Taulukko!R151:R153)-SUM(Taulukko!R139:R141))/SUM(Taulukko!R139:R141)</f>
        <v>5.634152395135267</v>
      </c>
      <c r="O142" s="63">
        <f>100*(SUM(Taulukko!T151:T153)-SUM(Taulukko!T139:T141))/SUM(Taulukko!T139:T141)</f>
        <v>6.032482598607898</v>
      </c>
      <c r="P142" s="63">
        <f>100*(SUM(Taulukko!U151:U153)-SUM(Taulukko!U139:U141))/SUM(Taulukko!U139:U141)</f>
        <v>6.729699666295865</v>
      </c>
      <c r="Q142" s="63">
        <f>100*(SUM(Taulukko!V151:V153)-SUM(Taulukko!V139:V141))/SUM(Taulukko!V139:V141)</f>
        <v>6.779661016949163</v>
      </c>
      <c r="R142" s="63">
        <f>100*(SUM(Taulukko!X151:X153)-SUM(Taulukko!X139:X141))/SUM(Taulukko!X139:X141)</f>
        <v>2.5345100701516285</v>
      </c>
      <c r="S142" s="63">
        <f>100*(SUM(Taulukko!Y151:Y153)-SUM(Taulukko!Y139:Y141))/SUM(Taulukko!Y139:Y141)</f>
        <v>3.2653061224489823</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4.881693648816928</v>
      </c>
      <c r="W142" s="63">
        <f>100*(SUM(Taulukko!AD151:AD153)-SUM(Taulukko!AD139:AD141))/SUM(Taulukko!AD139:AD141)</f>
        <v>5.13843851334498</v>
      </c>
      <c r="X142" s="63">
        <f>100*(SUM(Taulukko!AF151:AF153)-SUM(Taulukko!AF139:AF141))/SUM(Taulukko!AF139:AF141)</f>
        <v>7.883965118348453</v>
      </c>
      <c r="Y142" s="63">
        <f>100*(SUM(Taulukko!AG151:AG153)-SUM(Taulukko!AG139:AG141))/SUM(Taulukko!AG139:AG141)</f>
        <v>8.241010689990299</v>
      </c>
      <c r="Z142" s="63">
        <f>100*(SUM(Taulukko!AH151:AH153)-SUM(Taulukko!AH139:AH141))/SUM(Taulukko!AH139:AH141)</f>
        <v>8.189068274654764</v>
      </c>
      <c r="AA142" s="63">
        <f>100*(SUM(Taulukko!AJ151:AJ153)-SUM(Taulukko!AJ139:AJ141))/SUM(Taulukko!AJ139:AJ141)</f>
        <v>6.607829825752443</v>
      </c>
      <c r="AB142" s="63">
        <f>100*(SUM(Taulukko!AK151:AK153)-SUM(Taulukko!AK139:AK141))/SUM(Taulukko!AK139:AK141)</f>
        <v>6.530812668794506</v>
      </c>
      <c r="AC142" s="63">
        <f>100*(SUM(Taulukko!AL151:AL153)-SUM(Taulukko!AL139:AL141))/SUM(Taulukko!AL139:AL141)</f>
        <v>7.871864911845044</v>
      </c>
      <c r="AD142" s="3">
        <v>7</v>
      </c>
    </row>
    <row r="143" spans="1:30" ht="12.75">
      <c r="A143" s="98" t="s">
        <v>182</v>
      </c>
      <c r="B143" s="65" t="s">
        <v>117</v>
      </c>
      <c r="C143" s="63">
        <f>100*(SUM(Taulukko!D152:D154)-SUM(Taulukko!D140:D142))/SUM(Taulukko!D140:D142)</f>
        <v>5.3559007651286725</v>
      </c>
      <c r="D143" s="63">
        <f>100*(SUM(Taulukko!E152:E154)-SUM(Taulukko!E140:E142))/SUM(Taulukko!E140:E142)</f>
        <v>5.377166156982661</v>
      </c>
      <c r="E143" s="63">
        <f>100*(SUM(Taulukko!F152:F154)-SUM(Taulukko!F140:F142))/SUM(Taulukko!F140:F142)</f>
        <v>5.541368743615961</v>
      </c>
      <c r="F143" s="63">
        <f>100*(SUM(Taulukko!H152:H154)-SUM(Taulukko!H140:H142))/SUM(Taulukko!H140:H142)</f>
        <v>5.790417627466058</v>
      </c>
      <c r="G143" s="63">
        <f>100*(SUM(Taulukko!I152:I154)-SUM(Taulukko!I140:I142))/SUM(Taulukko!I140:I142)</f>
        <v>4.876010030649206</v>
      </c>
      <c r="H143" s="63">
        <f>100*(SUM(Taulukko!J152:J154)-SUM(Taulukko!J140:J142))/SUM(Taulukko!J140:J142)</f>
        <v>4.767214942849152</v>
      </c>
      <c r="I143" s="63">
        <f>100*(SUM(Taulukko!L152:L154)-SUM(Taulukko!L140:L142))/SUM(Taulukko!L140:L142)</f>
        <v>12.282211228221128</v>
      </c>
      <c r="J143" s="63">
        <f>100*(SUM(Taulukko!M152:M154)-SUM(Taulukko!M140:M142))/SUM(Taulukko!M140:M142)</f>
        <v>10.966497951313583</v>
      </c>
      <c r="K143" s="63">
        <f>100*(SUM(Taulukko!N152:N154)-SUM(Taulukko!N140:N142))/SUM(Taulukko!N140:N142)</f>
        <v>11.11916847957457</v>
      </c>
      <c r="L143" s="63">
        <f>100*(SUM(Taulukko!P152:P154)-SUM(Taulukko!P140:P142))/SUM(Taulukko!P140:P142)</f>
        <v>5.09280217292894</v>
      </c>
      <c r="M143" s="63">
        <f>100*(SUM(Taulukko!Q152:Q154)-SUM(Taulukko!Q140:Q142))/SUM(Taulukko!Q140:Q142)</f>
        <v>5.344827586206893</v>
      </c>
      <c r="N143" s="63">
        <f>100*(SUM(Taulukko!R152:R154)-SUM(Taulukko!R140:R142))/SUM(Taulukko!R140:R142)</f>
        <v>5.625462620281262</v>
      </c>
      <c r="O143" s="63">
        <f>100*(SUM(Taulukko!T152:T154)-SUM(Taulukko!T140:T142))/SUM(Taulukko!T140:T142)</f>
        <v>6.82773109243699</v>
      </c>
      <c r="P143" s="63">
        <f>100*(SUM(Taulukko!U152:U154)-SUM(Taulukko!U140:U142))/SUM(Taulukko!U140:U142)</f>
        <v>7.783604747446865</v>
      </c>
      <c r="Q143" s="63">
        <f>100*(SUM(Taulukko!V152:V154)-SUM(Taulukko!V140:V142))/SUM(Taulukko!V140:V142)</f>
        <v>7.304925290536795</v>
      </c>
      <c r="R143" s="63">
        <f>100*(SUM(Taulukko!X152:X154)-SUM(Taulukko!X140:X142))/SUM(Taulukko!X140:X142)</f>
        <v>1.8614039022202442</v>
      </c>
      <c r="S143" s="63">
        <f>100*(SUM(Taulukko!Y152:Y154)-SUM(Taulukko!Y140:Y142))/SUM(Taulukko!Y140:Y142)</f>
        <v>2.604957005563974</v>
      </c>
      <c r="T143" s="63">
        <f>100*(SUM(Taulukko!Z152:Z154)-SUM(Taulukko!Z140:Z142))/SUM(Taulukko!Z140:Z142)</f>
        <v>3.4824605998983196</v>
      </c>
      <c r="U143" s="63">
        <f>100*(SUM(Taulukko!AB152:AB154)-SUM(Taulukko!AB140:AB142))/SUM(Taulukko!AB140:AB142)</f>
        <v>4.61181923522595</v>
      </c>
      <c r="V143" s="63">
        <f>100*(SUM(Taulukko!AC152:AC154)-SUM(Taulukko!AC140:AC142))/SUM(Taulukko!AC140:AC142)</f>
        <v>4.730064388311051</v>
      </c>
      <c r="W143" s="63">
        <f>100*(SUM(Taulukko!AD152:AD154)-SUM(Taulukko!AD140:AD142))/SUM(Taulukko!AD140:AD142)</f>
        <v>4.809122459097664</v>
      </c>
      <c r="X143" s="63">
        <f>100*(SUM(Taulukko!AF152:AF154)-SUM(Taulukko!AF140:AF142))/SUM(Taulukko!AF140:AF142)</f>
        <v>6.717319979278186</v>
      </c>
      <c r="Y143" s="63">
        <f>100*(SUM(Taulukko!AG152:AG154)-SUM(Taulukko!AG140:AG142))/SUM(Taulukko!AG140:AG142)</f>
        <v>7.233307751343041</v>
      </c>
      <c r="Z143" s="63">
        <f>100*(SUM(Taulukko!AH152:AH154)-SUM(Taulukko!AH140:AH142))/SUM(Taulukko!AH140:AH142)</f>
        <v>7.739699653446271</v>
      </c>
      <c r="AA143" s="63">
        <f>100*(SUM(Taulukko!AJ152:AJ154)-SUM(Taulukko!AJ140:AJ142))/SUM(Taulukko!AJ140:AJ142)</f>
        <v>6.377265607518461</v>
      </c>
      <c r="AB143" s="63">
        <f>100*(SUM(Taulukko!AK152:AK154)-SUM(Taulukko!AK140:AK142))/SUM(Taulukko!AK140:AK142)</f>
        <v>6.242409521496232</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5.45962417470796</v>
      </c>
      <c r="E144" s="63">
        <f>100*(SUM(Taulukko!F153:F155)-SUM(Taulukko!F141:F143))/SUM(Taulukko!F141:F143)</f>
        <v>5.665650406504068</v>
      </c>
      <c r="F144" s="63">
        <f>100*(SUM(Taulukko!H153:H155)-SUM(Taulukko!H141:H143))/SUM(Taulukko!H141:H143)</f>
        <v>5.217153783119357</v>
      </c>
      <c r="G144" s="63">
        <f>100*(SUM(Taulukko!I153:I155)-SUM(Taulukko!I141:I143))/SUM(Taulukko!I141:I143)</f>
        <v>5.772448410485233</v>
      </c>
      <c r="H144" s="63">
        <f>100*(SUM(Taulukko!J153:J155)-SUM(Taulukko!J141:J143))/SUM(Taulukko!J141:J143)</f>
        <v>4.945818282856353</v>
      </c>
      <c r="I144" s="63">
        <f>100*(SUM(Taulukko!L153:L155)-SUM(Taulukko!L141:L143))/SUM(Taulukko!L141:L143)</f>
        <v>9.378556794900977</v>
      </c>
      <c r="J144" s="63">
        <f>100*(SUM(Taulukko!M153:M155)-SUM(Taulukko!M141:M143))/SUM(Taulukko!M141:M143)</f>
        <v>12.1461408178079</v>
      </c>
      <c r="K144" s="63">
        <f>100*(SUM(Taulukko!N153:N155)-SUM(Taulukko!N141:N143))/SUM(Taulukko!N141:N143)</f>
        <v>11.548619447779116</v>
      </c>
      <c r="L144" s="63">
        <f>100*(SUM(Taulukko!P153:P155)-SUM(Taulukko!P141:P143))/SUM(Taulukko!P141:P143)</f>
        <v>5.410036719706233</v>
      </c>
      <c r="M144" s="63">
        <f>100*(SUM(Taulukko!Q153:Q155)-SUM(Taulukko!Q141:Q143))/SUM(Taulukko!Q141:Q143)</f>
        <v>5.794254849005638</v>
      </c>
      <c r="N144" s="63">
        <f>100*(SUM(Taulukko!R153:R155)-SUM(Taulukko!R141:R143))/SUM(Taulukko!R141:R143)</f>
        <v>5.895357406042742</v>
      </c>
      <c r="O144" s="63">
        <f>100*(SUM(Taulukko!T153:T155)-SUM(Taulukko!T141:T143))/SUM(Taulukko!T141:T143)</f>
        <v>7.059168131224378</v>
      </c>
      <c r="P144" s="63">
        <f>100*(SUM(Taulukko!U153:U155)-SUM(Taulukko!U141:U143))/SUM(Taulukko!U141:U143)</f>
        <v>8.131201764057316</v>
      </c>
      <c r="Q144" s="63">
        <f>100*(SUM(Taulukko!V153:V155)-SUM(Taulukko!V141:V143))/SUM(Taulukko!V141:V143)</f>
        <v>7.800441014332968</v>
      </c>
      <c r="R144" s="63">
        <f>100*(SUM(Taulukko!X153:X155)-SUM(Taulukko!X141:X143))/SUM(Taulukko!X141:X143)</f>
        <v>1.4485755673587777</v>
      </c>
      <c r="S144" s="63">
        <f>100*(SUM(Taulukko!Y153:Y155)-SUM(Taulukko!Y141:Y143))/SUM(Taulukko!Y141:Y143)</f>
        <v>2.953799545569298</v>
      </c>
      <c r="T144" s="63">
        <f>100*(SUM(Taulukko!Z153:Z155)-SUM(Taulukko!Z141:Z143))/SUM(Taulukko!Z141:Z143)</f>
        <v>3.596757852077013</v>
      </c>
      <c r="U144" s="63">
        <f>100*(SUM(Taulukko!AB153:AB155)-SUM(Taulukko!AB141:AB143))/SUM(Taulukko!AB141:AB143)</f>
        <v>3.989098116947464</v>
      </c>
      <c r="V144" s="63">
        <f>100*(SUM(Taulukko!AC153:AC155)-SUM(Taulukko!AC141:AC143))/SUM(Taulukko!AC141:AC143)</f>
        <v>4.538727183029087</v>
      </c>
      <c r="W144" s="63">
        <f>100*(SUM(Taulukko!AD153:AD155)-SUM(Taulukko!AD141:AD143))/SUM(Taulukko!AD141:AD143)</f>
        <v>4.561143984220907</v>
      </c>
      <c r="X144" s="63">
        <f>100*(SUM(Taulukko!AF153:AF155)-SUM(Taulukko!AF141:AF143))/SUM(Taulukko!AF141:AF143)</f>
        <v>6.403574087862989</v>
      </c>
      <c r="Y144" s="63">
        <f>100*(SUM(Taulukko!AG153:AG155)-SUM(Taulukko!AG141:AG143))/SUM(Taulukko!AG141:AG143)</f>
        <v>7.530581039755346</v>
      </c>
      <c r="Z144" s="63">
        <f>100*(SUM(Taulukko!AH153:AH155)-SUM(Taulukko!AH141:AH143))/SUM(Taulukko!AH141:AH143)</f>
        <v>7.779051987767592</v>
      </c>
      <c r="AA144" s="63">
        <f>100*(SUM(Taulukko!AJ153:AJ155)-SUM(Taulukko!AJ141:AJ143))/SUM(Taulukko!AJ141:AJ143)</f>
        <v>6.479481641468711</v>
      </c>
      <c r="AB144" s="63">
        <f>100*(SUM(Taulukko!AK153:AK155)-SUM(Taulukko!AK141:AK143))/SUM(Taulukko!AK141:AK143)</f>
        <v>7.390243902439012</v>
      </c>
      <c r="AC144" s="63">
        <f>100*(SUM(Taulukko!AL153:AL155)-SUM(Taulukko!AL141:AL143))/SUM(Taulukko!AL141:AL143)</f>
        <v>7.8992418684274766</v>
      </c>
      <c r="AD144" s="3">
        <v>9</v>
      </c>
    </row>
    <row r="145" spans="1:30" ht="12.75">
      <c r="A145" s="98" t="s">
        <v>182</v>
      </c>
      <c r="B145" s="65" t="s">
        <v>121</v>
      </c>
      <c r="C145" s="63">
        <f>100*(SUM(Taulukko!D154:D156)-SUM(Taulukko!D142:D144))/SUM(Taulukko!D142:D144)</f>
        <v>5.485564304461937</v>
      </c>
      <c r="D145" s="63">
        <f>100*(SUM(Taulukko!E154:E156)-SUM(Taulukko!E142:E144))/SUM(Taulukko!E142:E144)</f>
        <v>5.741021750126466</v>
      </c>
      <c r="E145" s="63">
        <f>100*(SUM(Taulukko!F154:F156)-SUM(Taulukko!F142:F144))/SUM(Taulukko!F142:F144)</f>
        <v>5.996963562753048</v>
      </c>
      <c r="F145" s="63">
        <f>100*(SUM(Taulukko!H154:H156)-SUM(Taulukko!H142:H144))/SUM(Taulukko!H142:H144)</f>
        <v>5.738880918220947</v>
      </c>
      <c r="G145" s="63">
        <f>100*(SUM(Taulukko!I154:I156)-SUM(Taulukko!I142:I144))/SUM(Taulukko!I142:I144)</f>
        <v>5.35070695869142</v>
      </c>
      <c r="H145" s="63">
        <f>100*(SUM(Taulukko!J154:J156)-SUM(Taulukko!J142:J144))/SUM(Taulukko!J142:J144)</f>
        <v>5.067848241484341</v>
      </c>
      <c r="I145" s="63">
        <f>100*(SUM(Taulukko!L154:L156)-SUM(Taulukko!L142:L144))/SUM(Taulukko!L142:L144)</f>
        <v>10.121923165401439</v>
      </c>
      <c r="J145" s="63">
        <f>100*(SUM(Taulukko!M154:M156)-SUM(Taulukko!M142:M144))/SUM(Taulukko!M142:M144)</f>
        <v>11.749285033365128</v>
      </c>
      <c r="K145" s="63">
        <f>100*(SUM(Taulukko!N154:N156)-SUM(Taulukko!N142:N144))/SUM(Taulukko!N142:N144)</f>
        <v>11.931412241009754</v>
      </c>
      <c r="L145" s="63">
        <f>100*(SUM(Taulukko!P154:P156)-SUM(Taulukko!P142:P144))/SUM(Taulukko!P142:P144)</f>
        <v>5.985736118186449</v>
      </c>
      <c r="M145" s="63">
        <f>100*(SUM(Taulukko!Q154:Q156)-SUM(Taulukko!Q142:Q144))/SUM(Taulukko!Q142:Q144)</f>
        <v>6.288230976266208</v>
      </c>
      <c r="N145" s="63">
        <f>100*(SUM(Taulukko!R154:R156)-SUM(Taulukko!R142:R144))/SUM(Taulukko!R142:R144)</f>
        <v>6.363191385217831</v>
      </c>
      <c r="O145" s="63">
        <f>100*(SUM(Taulukko!T154:T156)-SUM(Taulukko!T142:T144))/SUM(Taulukko!T142:T144)</f>
        <v>8.060150375939852</v>
      </c>
      <c r="P145" s="63">
        <f>100*(SUM(Taulukko!U154:U156)-SUM(Taulukko!U142:U144))/SUM(Taulukko!U142:U144)</f>
        <v>8.061420345489454</v>
      </c>
      <c r="Q145" s="63">
        <f>100*(SUM(Taulukko!V154:V156)-SUM(Taulukko!V142:V144))/SUM(Taulukko!V142:V144)</f>
        <v>8.237232289950576</v>
      </c>
      <c r="R145" s="63">
        <f>100*(SUM(Taulukko!X154:X156)-SUM(Taulukko!X142:X144))/SUM(Taulukko!X142:X144)</f>
        <v>1.4297061159650608</v>
      </c>
      <c r="S145" s="63">
        <f>100*(SUM(Taulukko!Y154:Y156)-SUM(Taulukko!Y142:Y144))/SUM(Taulukko!Y142:Y144)</f>
        <v>2.7122049221496765</v>
      </c>
      <c r="T145" s="63">
        <f>100*(SUM(Taulukko!Z154:Z156)-SUM(Taulukko!Z142:Z144))/SUM(Taulukko!Z142:Z144)</f>
        <v>3.8908539666498316</v>
      </c>
      <c r="U145" s="63">
        <f>100*(SUM(Taulukko!AB154:AB156)-SUM(Taulukko!AB142:AB144))/SUM(Taulukko!AB142:AB144)</f>
        <v>3.5222052067381195</v>
      </c>
      <c r="V145" s="63">
        <f>100*(SUM(Taulukko!AC154:AC156)-SUM(Taulukko!AC142:AC144))/SUM(Taulukko!AC142:AC144)</f>
        <v>4.190149473168346</v>
      </c>
      <c r="W145" s="63">
        <f>100*(SUM(Taulukko!AD154:AD156)-SUM(Taulukko!AD142:AD144))/SUM(Taulukko!AD142:AD144)</f>
        <v>4.438450220696425</v>
      </c>
      <c r="X145" s="63">
        <f>100*(SUM(Taulukko!AF154:AF156)-SUM(Taulukko!AF142:AF144))/SUM(Taulukko!AF142:AF144)</f>
        <v>7.16221447928765</v>
      </c>
      <c r="Y145" s="63">
        <f>100*(SUM(Taulukko!AG154:AG156)-SUM(Taulukko!AG142:AG144))/SUM(Taulukko!AG142:AG144)</f>
        <v>7.956703380174702</v>
      </c>
      <c r="Z145" s="63">
        <f>100*(SUM(Taulukko!AH154:AH156)-SUM(Taulukko!AH142:AH144))/SUM(Taulukko!AH142:AH144)</f>
        <v>8.325413419502011</v>
      </c>
      <c r="AA145" s="63">
        <f>100*(SUM(Taulukko!AJ154:AJ156)-SUM(Taulukko!AJ142:AJ144))/SUM(Taulukko!AJ142:AJ144)</f>
        <v>7.139291063404898</v>
      </c>
      <c r="AB145" s="63">
        <f>100*(SUM(Taulukko!AK154:AK156)-SUM(Taulukko!AK142:AK144))/SUM(Taulukko!AK142:AK144)</f>
        <v>7.511509571117021</v>
      </c>
      <c r="AC145" s="63">
        <f>100*(SUM(Taulukko!AL154:AL156)-SUM(Taulukko!AL142:AL144))/SUM(Taulukko!AL142:AL144)</f>
        <v>8.088413893611841</v>
      </c>
      <c r="AD145" s="3">
        <v>10</v>
      </c>
    </row>
    <row r="146" spans="1:30" ht="12.75">
      <c r="A146" s="98" t="s">
        <v>182</v>
      </c>
      <c r="B146" s="4" t="s">
        <v>122</v>
      </c>
      <c r="C146" s="63">
        <f>100*(SUM(Taulukko!D155:D157)-SUM(Taulukko!D143:D145))/SUM(Taulukko!D143:D145)</f>
        <v>5.877680698967432</v>
      </c>
      <c r="D146" s="63">
        <f>100*(SUM(Taulukko!E155:E157)-SUM(Taulukko!E143:E145))/SUM(Taulukko!E143:E145)</f>
        <v>6.300403225806437</v>
      </c>
      <c r="E146" s="63">
        <f>100*(SUM(Taulukko!F155:F157)-SUM(Taulukko!F143:F145))/SUM(Taulukko!F143:F145)</f>
        <v>6.4784471893118205</v>
      </c>
      <c r="F146" s="63">
        <f>100*(SUM(Taulukko!H155:H157)-SUM(Taulukko!H143:H145))/SUM(Taulukko!H143:H145)</f>
        <v>4.142526071842414</v>
      </c>
      <c r="G146" s="63">
        <f>100*(SUM(Taulukko!I155:I157)-SUM(Taulukko!I143:I145))/SUM(Taulukko!I143:I145)</f>
        <v>4.678040726472191</v>
      </c>
      <c r="H146" s="63">
        <f>100*(SUM(Taulukko!J155:J157)-SUM(Taulukko!J143:J145))/SUM(Taulukko!J143:J145)</f>
        <v>5.160044150110388</v>
      </c>
      <c r="I146" s="63">
        <f>100*(SUM(Taulukko!L155:L157)-SUM(Taulukko!L143:L145))/SUM(Taulukko!L143:L145)</f>
        <v>11.855079110295787</v>
      </c>
      <c r="J146" s="63">
        <f>100*(SUM(Taulukko!M155:M157)-SUM(Taulukko!M143:M145))/SUM(Taulukko!M143:M145)</f>
        <v>12.064910630291628</v>
      </c>
      <c r="K146" s="63">
        <f>100*(SUM(Taulukko!N155:N157)-SUM(Taulukko!N143:N145))/SUM(Taulukko!N143:N145)</f>
        <v>12.26993865030672</v>
      </c>
      <c r="L146" s="63">
        <f>100*(SUM(Taulukko!P155:P157)-SUM(Taulukko!P143:P145))/SUM(Taulukko!P143:P145)</f>
        <v>6.911726637328513</v>
      </c>
      <c r="M146" s="63">
        <f>100*(SUM(Taulukko!Q155:Q157)-SUM(Taulukko!Q143:Q145))/SUM(Taulukko!Q143:Q145)</f>
        <v>6.975609756097552</v>
      </c>
      <c r="N146" s="63">
        <f>100*(SUM(Taulukko!R155:R157)-SUM(Taulukko!R143:R145))/SUM(Taulukko!R143:R145)</f>
        <v>6.900755913191907</v>
      </c>
      <c r="O146" s="63">
        <f>100*(SUM(Taulukko!T155:T157)-SUM(Taulukko!T143:T145))/SUM(Taulukko!T143:T145)</f>
        <v>8.39307048984469</v>
      </c>
      <c r="P146" s="63">
        <f>100*(SUM(Taulukko!U155:U157)-SUM(Taulukko!U143:U145))/SUM(Taulukko!U143:U145)</f>
        <v>8.406113537117923</v>
      </c>
      <c r="Q146" s="63">
        <f>100*(SUM(Taulukko!V155:V157)-SUM(Taulukko!V143:V145))/SUM(Taulukko!V143:V145)</f>
        <v>8.613617719442164</v>
      </c>
      <c r="R146" s="63">
        <f>100*(SUM(Taulukko!X155:X157)-SUM(Taulukko!X143:X145))/SUM(Taulukko!X143:X145)</f>
        <v>2.5538707102952976</v>
      </c>
      <c r="S146" s="63">
        <f>100*(SUM(Taulukko!Y155:Y157)-SUM(Taulukko!Y143:Y145))/SUM(Taulukko!Y143:Y145)</f>
        <v>3.518471977883905</v>
      </c>
      <c r="T146" s="63">
        <f>100*(SUM(Taulukko!Z155:Z157)-SUM(Taulukko!Z143:Z145))/SUM(Taulukko!Z143:Z145)</f>
        <v>4.3620776601109315</v>
      </c>
      <c r="U146" s="63">
        <f>100*(SUM(Taulukko!AB155:AB157)-SUM(Taulukko!AB143:AB145))/SUM(Taulukko!AB143:AB145)</f>
        <v>3.687095166915812</v>
      </c>
      <c r="V146" s="63">
        <f>100*(SUM(Taulukko!AC155:AC157)-SUM(Taulukko!AC143:AC145))/SUM(Taulukko!AC143:AC145)</f>
        <v>4.215399610136441</v>
      </c>
      <c r="W146" s="63">
        <f>100*(SUM(Taulukko!AD155:AD157)-SUM(Taulukko!AD143:AD145))/SUM(Taulukko!AD143:AD145)</f>
        <v>4.614257812499994</v>
      </c>
      <c r="X146" s="63">
        <f>100*(SUM(Taulukko!AF155:AF157)-SUM(Taulukko!AF143:AF145))/SUM(Taulukko!AF143:AF145)</f>
        <v>9.341868373674744</v>
      </c>
      <c r="Y146" s="63">
        <f>100*(SUM(Taulukko!AG155:AG157)-SUM(Taulukko!AG143:AG145))/SUM(Taulukko!AG143:AG145)</f>
        <v>9.412878787878796</v>
      </c>
      <c r="Z146" s="63">
        <f>100*(SUM(Taulukko!AH155:AH157)-SUM(Taulukko!AH143:AH145))/SUM(Taulukko!AH143:AH145)</f>
        <v>9.175179720015134</v>
      </c>
      <c r="AA146" s="63">
        <f>100*(SUM(Taulukko!AJ155:AJ157)-SUM(Taulukko!AJ143:AJ145))/SUM(Taulukko!AJ143:AJ145)</f>
        <v>8.354366481574969</v>
      </c>
      <c r="AB146" s="63">
        <f>100*(SUM(Taulukko!AK155:AK157)-SUM(Taulukko!AK143:AK145))/SUM(Taulukko!AK143:AK145)</f>
        <v>8.417752050168831</v>
      </c>
      <c r="AC146" s="63">
        <f>100*(SUM(Taulukko!AL155:AL157)-SUM(Taulukko!AL143:AL145))/SUM(Taulukko!AL143:AL145)</f>
        <v>8.399710354815369</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7.211055276381908</v>
      </c>
      <c r="E147" s="63">
        <f>100*(SUM(Taulukko!F156:F158)-SUM(Taulukko!F144:F146))/SUM(Taulukko!F144:F146)</f>
        <v>7.083647324792764</v>
      </c>
      <c r="F147" s="63">
        <f>100*(SUM(Taulukko!H156:H158)-SUM(Taulukko!H144:H146))/SUM(Taulukko!H144:H146)</f>
        <v>4.783995360974195</v>
      </c>
      <c r="G147" s="63">
        <f>100*(SUM(Taulukko!I156:I158)-SUM(Taulukko!I144:I146))/SUM(Taulukko!I144:I146)</f>
        <v>5.111294311624079</v>
      </c>
      <c r="H147" s="63">
        <f>100*(SUM(Taulukko!J156:J158)-SUM(Taulukko!J144:J146))/SUM(Taulukko!J144:J146)</f>
        <v>5.253025302530244</v>
      </c>
      <c r="I147" s="63">
        <f>100*(SUM(Taulukko!L156:L158)-SUM(Taulukko!L144:L146))/SUM(Taulukko!L144:L146)</f>
        <v>12.49718023911573</v>
      </c>
      <c r="J147" s="63">
        <f>100*(SUM(Taulukko!M156:M158)-SUM(Taulukko!M144:M146))/SUM(Taulukko!M144:M146)</f>
        <v>12.786348761103332</v>
      </c>
      <c r="K147" s="63">
        <f>100*(SUM(Taulukko!N156:N158)-SUM(Taulukko!N144:N146))/SUM(Taulukko!N144:N146)</f>
        <v>12.546728971962615</v>
      </c>
      <c r="L147" s="63">
        <f>100*(SUM(Taulukko!P156:P158)-SUM(Taulukko!P144:P146))/SUM(Taulukko!P144:P146)</f>
        <v>7.560914343129872</v>
      </c>
      <c r="M147" s="63">
        <f>100*(SUM(Taulukko!Q156:Q158)-SUM(Taulukko!Q144:Q146))/SUM(Taulukko!Q144:Q146)</f>
        <v>7.4829931972789145</v>
      </c>
      <c r="N147" s="63">
        <f>100*(SUM(Taulukko!R156:R158)-SUM(Taulukko!R144:R146))/SUM(Taulukko!R144:R146)</f>
        <v>7.406508013598849</v>
      </c>
      <c r="O147" s="63">
        <f>100*(SUM(Taulukko!T156:T158)-SUM(Taulukko!T144:T146))/SUM(Taulukko!T144:T146)</f>
        <v>9.074837949322337</v>
      </c>
      <c r="P147" s="63">
        <f>100*(SUM(Taulukko!U156:U158)-SUM(Taulukko!U144:U146))/SUM(Taulukko!U144:U146)</f>
        <v>9.04632152588557</v>
      </c>
      <c r="Q147" s="63">
        <f>100*(SUM(Taulukko!V156:V158)-SUM(Taulukko!V144:V146))/SUM(Taulukko!V144:V146)</f>
        <v>8.986928104575162</v>
      </c>
      <c r="R147" s="63">
        <f>100*(SUM(Taulukko!X156:X158)-SUM(Taulukko!X144:X146))/SUM(Taulukko!X144:X146)</f>
        <v>6.78098207326579</v>
      </c>
      <c r="S147" s="63">
        <f>100*(SUM(Taulukko!Y156:Y158)-SUM(Taulukko!Y144:Y146))/SUM(Taulukko!Y144:Y146)</f>
        <v>5.603230691569926</v>
      </c>
      <c r="T147" s="63">
        <f>100*(SUM(Taulukko!Z156:Z158)-SUM(Taulukko!Z144:Z146))/SUM(Taulukko!Z144:Z146)</f>
        <v>4.9861495844875225</v>
      </c>
      <c r="U147" s="63">
        <f>100*(SUM(Taulukko!AB156:AB158)-SUM(Taulukko!AB144:AB146))/SUM(Taulukko!AB144:AB146)</f>
        <v>5.115273775216127</v>
      </c>
      <c r="V147" s="63">
        <f>100*(SUM(Taulukko!AC156:AC158)-SUM(Taulukko!AC144:AC146))/SUM(Taulukko!AC144:AC146)</f>
        <v>5.159406181552672</v>
      </c>
      <c r="W147" s="63">
        <f>100*(SUM(Taulukko!AD156:AD158)-SUM(Taulukko!AD144:AD146))/SUM(Taulukko!AD144:AD146)</f>
        <v>5.185004868549174</v>
      </c>
      <c r="X147" s="63">
        <f>100*(SUM(Taulukko!AF156:AF158)-SUM(Taulukko!AF144:AF146))/SUM(Taulukko!AF144:AF146)</f>
        <v>10.446601941747565</v>
      </c>
      <c r="Y147" s="63">
        <f>100*(SUM(Taulukko!AG156:AG158)-SUM(Taulukko!AG144:AG146))/SUM(Taulukko!AG144:AG146)</f>
        <v>10.129919035963086</v>
      </c>
      <c r="Z147" s="63">
        <f>100*(SUM(Taulukko!AH156:AH158)-SUM(Taulukko!AH144:AH146))/SUM(Taulukko!AH144:AH146)</f>
        <v>9.97553171466215</v>
      </c>
      <c r="AA147" s="63">
        <f>100*(SUM(Taulukko!AJ156:AJ158)-SUM(Taulukko!AJ144:AJ146))/SUM(Taulukko!AJ144:AJ146)</f>
        <v>9.11323999017441</v>
      </c>
      <c r="AB147" s="63">
        <f>100*(SUM(Taulukko!AK156:AK158)-SUM(Taulukko!AK144:AK146))/SUM(Taulukko!AK144:AK146)</f>
        <v>8.870774394629573</v>
      </c>
      <c r="AC147" s="63">
        <f>100*(SUM(Taulukko!AL156:AL158)-SUM(Taulukko!AL144:AL146))/SUM(Taulukko!AL144:AL146)</f>
        <v>8.761401824291873</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7.83675513269905</v>
      </c>
      <c r="E148" s="34">
        <f>100*(SUM(Taulukko!F157:F159)-SUM(Taulukko!F145:F147))/SUM(Taulukko!F145:F147)</f>
        <v>7.580685514135604</v>
      </c>
      <c r="F148" s="34">
        <f>100*(SUM(Taulukko!H157:H159)-SUM(Taulukko!H145:H147))/SUM(Taulukko!H145:H147)</f>
        <v>5.286087714202744</v>
      </c>
      <c r="G148" s="34">
        <f>100*(SUM(Taulukko!I157:I159)-SUM(Taulukko!I145:I147))/SUM(Taulukko!I145:I147)</f>
        <v>5.60285635814336</v>
      </c>
      <c r="H148" s="34">
        <f>100*(SUM(Taulukko!J157:J159)-SUM(Taulukko!J145:J147))/SUM(Taulukko!J145:J147)</f>
        <v>5.37280701754385</v>
      </c>
      <c r="I148" s="34">
        <f>100*(SUM(Taulukko!L157:L159)-SUM(Taulukko!L145:L147))/SUM(Taulukko!L145:L147)</f>
        <v>12.559467174119904</v>
      </c>
      <c r="J148" s="34">
        <f>100*(SUM(Taulukko!M157:M159)-SUM(Taulukko!M145:M147))/SUM(Taulukko!M145:M147)</f>
        <v>13.446353924756162</v>
      </c>
      <c r="K148" s="34">
        <f>100*(SUM(Taulukko!N157:N159)-SUM(Taulukko!N145:N147))/SUM(Taulukko!N145:N147)</f>
        <v>12.696577243293255</v>
      </c>
      <c r="L148" s="34">
        <f>100*(SUM(Taulukko!P157:P159)-SUM(Taulukko!P145:P147))/SUM(Taulukko!P145:P147)</f>
        <v>8.095356344673444</v>
      </c>
      <c r="M148" s="34">
        <f>100*(SUM(Taulukko!Q157:Q159)-SUM(Taulukko!Q145:Q147))/SUM(Taulukko!Q145:Q147)</f>
        <v>7.8298695021749865</v>
      </c>
      <c r="N148" s="34">
        <f>100*(SUM(Taulukko!R157:R159)-SUM(Taulukko!R145:R147))/SUM(Taulukko!R145:R147)</f>
        <v>7.755496496738333</v>
      </c>
      <c r="O148" s="34">
        <f>100*(SUM(Taulukko!T157:T159)-SUM(Taulukko!T145:T147))/SUM(Taulukko!T145:T147)</f>
        <v>10.375146541617793</v>
      </c>
      <c r="P148" s="34">
        <f>100*(SUM(Taulukko!U157:U159)-SUM(Taulukko!U145:U147))/SUM(Taulukko!U145:U147)</f>
        <v>10.1172620670848</v>
      </c>
      <c r="Q148" s="34">
        <f>100*(SUM(Taulukko!V157:V159)-SUM(Taulukko!V145:V147))/SUM(Taulukko!V145:V147)</f>
        <v>9.327548806941442</v>
      </c>
      <c r="R148" s="34">
        <f>100*(SUM(Taulukko!X157:X159)-SUM(Taulukko!X145:X147))/SUM(Taulukko!X145:X147)</f>
        <v>7.983411093831019</v>
      </c>
      <c r="S148" s="34">
        <f>100*(SUM(Taulukko!Y157:Y159)-SUM(Taulukko!Y145:Y147))/SUM(Taulukko!Y145:Y147)</f>
        <v>6.511862695608267</v>
      </c>
      <c r="T148" s="34">
        <f>100*(SUM(Taulukko!Z157:Z159)-SUM(Taulukko!Z145:Z147))/SUM(Taulukko!Z145:Z147)</f>
        <v>5.505279034690809</v>
      </c>
      <c r="U148" s="34">
        <f>100*(SUM(Taulukko!AB157:AB159)-SUM(Taulukko!AB145:AB147))/SUM(Taulukko!AB145:AB147)</f>
        <v>6.466683058765663</v>
      </c>
      <c r="V148" s="34">
        <f>100*(SUM(Taulukko!AC157:AC159)-SUM(Taulukko!AC145:AC147))/SUM(Taulukko!AC145:AC147)</f>
        <v>6.1755409676635</v>
      </c>
      <c r="W148" s="34">
        <f>100*(SUM(Taulukko!AD157:AD159)-SUM(Taulukko!AD145:AD147))/SUM(Taulukko!AD145:AD147)</f>
        <v>5.776699029126203</v>
      </c>
      <c r="X148" s="34">
        <f>100*(SUM(Taulukko!AF157:AF159)-SUM(Taulukko!AF145:AF147))/SUM(Taulukko!AF145:AF147)</f>
        <v>11.358831443398044</v>
      </c>
      <c r="Y148" s="34">
        <f>100*(SUM(Taulukko!AG157:AG159)-SUM(Taulukko!AG145:AG147))/SUM(Taulukko!AG145:AG147)</f>
        <v>10.846759085799922</v>
      </c>
      <c r="Z148" s="34">
        <f>100*(SUM(Taulukko!AH157:AH159)-SUM(Taulukko!AH145:AH147))/SUM(Taulukko!AH145:AH147)</f>
        <v>10.475121586232676</v>
      </c>
      <c r="AA148" s="34">
        <f>100*(SUM(Taulukko!AJ157:AJ159)-SUM(Taulukko!AJ145:AJ147))/SUM(Taulukko!AJ145:AJ147)</f>
        <v>9.29605101790533</v>
      </c>
      <c r="AB148" s="34">
        <f>100*(SUM(Taulukko!AK157:AK159)-SUM(Taulukko!AK145:AK147))/SUM(Taulukko!AK145:AK147)</f>
        <v>9.34735835524742</v>
      </c>
      <c r="AC148" s="34">
        <f>100*(SUM(Taulukko!AL157:AL159)-SUM(Taulukko!AL145:AL147))/SUM(Taulukko!AL145:AL147)</f>
        <v>9.095249462878975</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8.123598305507093</v>
      </c>
      <c r="E149" s="63">
        <f>100*(SUM(Taulukko!F158:F160)-SUM(Taulukko!F146:F148))/SUM(Taulukko!F146:F148)</f>
        <v>7.974084226264626</v>
      </c>
      <c r="F149" s="63">
        <f>100*(SUM(Taulukko!H158:H160)-SUM(Taulukko!H146:H148))/SUM(Taulukko!H146:H148)</f>
        <v>6.611804767309878</v>
      </c>
      <c r="G149" s="63">
        <f>100*(SUM(Taulukko!I158:I160)-SUM(Taulukko!I146:I148))/SUM(Taulukko!I146:I148)</f>
        <v>5.266030013642553</v>
      </c>
      <c r="H149" s="63">
        <f>100*(SUM(Taulukko!J158:J160)-SUM(Taulukko!J146:J148))/SUM(Taulukko!J146:J148)</f>
        <v>5.462988254575237</v>
      </c>
      <c r="I149" s="63">
        <f>100*(SUM(Taulukko!L158:L160)-SUM(Taulukko!L146:L148))/SUM(Taulukko!L146:L148)</f>
        <v>12.133891213389141</v>
      </c>
      <c r="J149" s="63">
        <f>100*(SUM(Taulukko!M158:M160)-SUM(Taulukko!M146:M148))/SUM(Taulukko!M146:M148)</f>
        <v>12.231857599269759</v>
      </c>
      <c r="K149" s="63">
        <f>100*(SUM(Taulukko!N158:N160)-SUM(Taulukko!N146:N148))/SUM(Taulukko!N146:N148)</f>
        <v>12.743079386867992</v>
      </c>
      <c r="L149" s="63">
        <f>100*(SUM(Taulukko!P158:P160)-SUM(Taulukko!P146:P148))/SUM(Taulukko!P146:P148)</f>
        <v>7.960687960687955</v>
      </c>
      <c r="M149" s="63">
        <f>100*(SUM(Taulukko!Q158:Q160)-SUM(Taulukko!Q146:Q148))/SUM(Taulukko!Q146:Q148)</f>
        <v>7.877041306436108</v>
      </c>
      <c r="N149" s="63">
        <f>100*(SUM(Taulukko!R158:R160)-SUM(Taulukko!R146:R148))/SUM(Taulukko!R146:R148)</f>
        <v>7.925072046109496</v>
      </c>
      <c r="O149" s="63">
        <f>100*(SUM(Taulukko!T158:T160)-SUM(Taulukko!T146:T148))/SUM(Taulukko!T146:T148)</f>
        <v>9.518413597733717</v>
      </c>
      <c r="P149" s="63">
        <f>100*(SUM(Taulukko!U158:U160)-SUM(Taulukko!U146:U148))/SUM(Taulukko!U146:U148)</f>
        <v>9.796472184531876</v>
      </c>
      <c r="Q149" s="63">
        <f>100*(SUM(Taulukko!V158:V160)-SUM(Taulukko!V146:V148))/SUM(Taulukko!V146:V148)</f>
        <v>9.576476935527396</v>
      </c>
      <c r="R149" s="63">
        <f>100*(SUM(Taulukko!X158:X160)-SUM(Taulukko!X146:X148))/SUM(Taulukko!X146:X148)</f>
        <v>8.681005441824308</v>
      </c>
      <c r="S149" s="63">
        <f>100*(SUM(Taulukko!Y158:Y160)-SUM(Taulukko!Y146:Y148))/SUM(Taulukko!Y146:Y148)</f>
        <v>6.977329974811094</v>
      </c>
      <c r="T149" s="63">
        <f>100*(SUM(Taulukko!Z158:Z160)-SUM(Taulukko!Z146:Z148))/SUM(Taulukko!Z146:Z148)</f>
        <v>5.869074492099332</v>
      </c>
      <c r="U149" s="63">
        <f>100*(SUM(Taulukko!AB158:AB160)-SUM(Taulukko!AB146:AB148))/SUM(Taulukko!AB146:AB148)</f>
        <v>6.863964188012923</v>
      </c>
      <c r="V149" s="63">
        <f>100*(SUM(Taulukko!AC158:AC160)-SUM(Taulukko!AC146:AC148))/SUM(Taulukko!AC146:AC148)</f>
        <v>6.287787182587667</v>
      </c>
      <c r="W149" s="63">
        <f>100*(SUM(Taulukko!AD158:AD160)-SUM(Taulukko!AD146:AD148))/SUM(Taulukko!AD146:AD148)</f>
        <v>6.015945880647493</v>
      </c>
      <c r="X149" s="63">
        <f>100*(SUM(Taulukko!AF158:AF160)-SUM(Taulukko!AF146:AF148))/SUM(Taulukko!AF146:AF148)</f>
        <v>11.000573942988328</v>
      </c>
      <c r="Y149" s="63">
        <f>100*(SUM(Taulukko!AG158:AG160)-SUM(Taulukko!AG146:AG148))/SUM(Taulukko!AG146:AG148)</f>
        <v>10.49897978111668</v>
      </c>
      <c r="Z149" s="63">
        <f>100*(SUM(Taulukko!AH158:AH160)-SUM(Taulukko!AH146:AH148))/SUM(Taulukko!AH146:AH148)</f>
        <v>10.795243403939038</v>
      </c>
      <c r="AA149" s="63">
        <f>100*(SUM(Taulukko!AJ158:AJ160)-SUM(Taulukko!AJ146:AJ148))/SUM(Taulukko!AJ146:AJ148)</f>
        <v>9.404005862237435</v>
      </c>
      <c r="AB149" s="63">
        <f>100*(SUM(Taulukko!AK158:AK160)-SUM(Taulukko!AK146:AK148))/SUM(Taulukko!AK146:AK148)</f>
        <v>9.077980564114736</v>
      </c>
      <c r="AC149" s="63">
        <f>100*(SUM(Taulukko!AL158:AL160)-SUM(Taulukko!AL146:AL148))/SUM(Taulukko!AL146:AL148)</f>
        <v>9.427689384944177</v>
      </c>
      <c r="AD149" s="3">
        <v>2</v>
      </c>
    </row>
    <row r="150" spans="1:30" ht="12.75">
      <c r="A150" s="98" t="s">
        <v>184</v>
      </c>
      <c r="B150" s="4" t="s">
        <v>105</v>
      </c>
      <c r="C150" s="63">
        <f>100*(SUM(Taulukko!D159:D161)-SUM(Taulukko!D147:D149))/SUM(Taulukko!D147:D149)</f>
        <v>8.156943727413532</v>
      </c>
      <c r="D150" s="63">
        <f>100*(SUM(Taulukko!E159:E161)-SUM(Taulukko!E147:E149))/SUM(Taulukko!E147:E149)</f>
        <v>8.283730158730153</v>
      </c>
      <c r="E150" s="63">
        <f>100*(SUM(Taulukko!F159:F161)-SUM(Taulukko!F147:F149))/SUM(Taulukko!F147:F149)</f>
        <v>8.26507818317199</v>
      </c>
      <c r="F150" s="63">
        <f>100*(SUM(Taulukko!H159:H161)-SUM(Taulukko!H147:H149))/SUM(Taulukko!H147:H149)</f>
        <v>7.032542746828461</v>
      </c>
      <c r="G150" s="63">
        <f>100*(SUM(Taulukko!I159:I161)-SUM(Taulukko!I147:I149))/SUM(Taulukko!I147:I149)</f>
        <v>5.946535733769778</v>
      </c>
      <c r="H150" s="63">
        <f>100*(SUM(Taulukko!J159:J161)-SUM(Taulukko!J147:J149))/SUM(Taulukko!J147:J149)</f>
        <v>5.57974959172564</v>
      </c>
      <c r="I150" s="63">
        <f>100*(SUM(Taulukko!L159:L161)-SUM(Taulukko!L147:L149))/SUM(Taulukko!L147:L149)</f>
        <v>12.493573264781496</v>
      </c>
      <c r="J150" s="63">
        <f>100*(SUM(Taulukko!M159:M161)-SUM(Taulukko!M147:M149))/SUM(Taulukko!M147:M149)</f>
        <v>12.596110357304385</v>
      </c>
      <c r="K150" s="63">
        <f>100*(SUM(Taulukko!N159:N161)-SUM(Taulukko!N147:N149))/SUM(Taulukko!N147:N149)</f>
        <v>12.862318840579698</v>
      </c>
      <c r="L150" s="63">
        <f>100*(SUM(Taulukko!P159:P161)-SUM(Taulukko!P147:P149))/SUM(Taulukko!P147:P149)</f>
        <v>8.015736415047952</v>
      </c>
      <c r="M150" s="63">
        <f>100*(SUM(Taulukko!Q159:Q161)-SUM(Taulukko!Q147:Q149))/SUM(Taulukko!Q147:Q149)</f>
        <v>7.890345649582843</v>
      </c>
      <c r="N150" s="63">
        <f>100*(SUM(Taulukko!R159:R161)-SUM(Taulukko!R147:R149))/SUM(Taulukko!R147:R149)</f>
        <v>8.044879446168547</v>
      </c>
      <c r="O150" s="63">
        <f>100*(SUM(Taulukko!T159:T161)-SUM(Taulukko!T147:T149))/SUM(Taulukko!T147:T149)</f>
        <v>10.581732034745984</v>
      </c>
      <c r="P150" s="63">
        <f>100*(SUM(Taulukko!U159:U161)-SUM(Taulukko!U147:U149))/SUM(Taulukko!U147:U149)</f>
        <v>10.032188841201728</v>
      </c>
      <c r="Q150" s="63">
        <f>100*(SUM(Taulukko!V159:V161)-SUM(Taulukko!V147:V149))/SUM(Taulukko!V147:V149)</f>
        <v>9.731903485254694</v>
      </c>
      <c r="R150" s="63">
        <f>100*(SUM(Taulukko!X159:X161)-SUM(Taulukko!X147:X149))/SUM(Taulukko!X147:X149)</f>
        <v>5.803921568627449</v>
      </c>
      <c r="S150" s="63">
        <f>100*(SUM(Taulukko!Y159:Y161)-SUM(Taulukko!Y147:Y149))/SUM(Taulukko!Y147:Y149)</f>
        <v>5.68578553615959</v>
      </c>
      <c r="T150" s="63">
        <f>100*(SUM(Taulukko!Z159:Z161)-SUM(Taulukko!Z147:Z149))/SUM(Taulukko!Z147:Z149)</f>
        <v>6.049999999999997</v>
      </c>
      <c r="U150" s="63">
        <f>100*(SUM(Taulukko!AB159:AB161)-SUM(Taulukko!AB147:AB149))/SUM(Taulukko!AB147:AB149)</f>
        <v>6.111535523300215</v>
      </c>
      <c r="V150" s="63">
        <f>100*(SUM(Taulukko!AC159:AC161)-SUM(Taulukko!AC147:AC149))/SUM(Taulukko!AC147:AC149)</f>
        <v>5.856937109937585</v>
      </c>
      <c r="W150" s="63">
        <f>100*(SUM(Taulukko!AD159:AD161)-SUM(Taulukko!AD147:AD149))/SUM(Taulukko!AD147:AD149)</f>
        <v>5.958673714560296</v>
      </c>
      <c r="X150" s="63">
        <f>100*(SUM(Taulukko!AF159:AF161)-SUM(Taulukko!AF147:AF149))/SUM(Taulukko!AF147:AF149)</f>
        <v>11.5152694028399</v>
      </c>
      <c r="Y150" s="63">
        <f>100*(SUM(Taulukko!AG159:AG161)-SUM(Taulukko!AG147:AG149))/SUM(Taulukko!AG147:AG149)</f>
        <v>11.172668513388736</v>
      </c>
      <c r="Z150" s="63">
        <f>100*(SUM(Taulukko!AH159:AH161)-SUM(Taulukko!AH147:AH149))/SUM(Taulukko!AH147:AH149)</f>
        <v>11.133677991137361</v>
      </c>
      <c r="AA150" s="63">
        <f>100*(SUM(Taulukko!AJ159:AJ161)-SUM(Taulukko!AJ147:AJ149))/SUM(Taulukko!AJ147:AJ149)</f>
        <v>9.943391582574462</v>
      </c>
      <c r="AB150" s="63">
        <f>100*(SUM(Taulukko!AK159:AK161)-SUM(Taulukko!AK147:AK149))/SUM(Taulukko!AK147:AK149)</f>
        <v>10.049657129344984</v>
      </c>
      <c r="AC150" s="63">
        <f>100*(SUM(Taulukko!AL159:AL161)-SUM(Taulukko!AL147:AL149))/SUM(Taulukko!AL147:AL149)</f>
        <v>9.754369390647145</v>
      </c>
      <c r="AD150" s="3">
        <v>3</v>
      </c>
    </row>
    <row r="151" spans="1:30" ht="12.75">
      <c r="A151" s="98" t="s">
        <v>184</v>
      </c>
      <c r="B151" s="65" t="s">
        <v>109</v>
      </c>
      <c r="C151" s="63">
        <f>100*(SUM(Taulukko!D160:D162)-SUM(Taulukko!D148:D150))/SUM(Taulukko!D148:D150)</f>
        <v>8.885503935008886</v>
      </c>
      <c r="D151" s="63">
        <f>100*(SUM(Taulukko!E160:E162)-SUM(Taulukko!E148:E150))/SUM(Taulukko!E148:E150)</f>
        <v>8.654797230464887</v>
      </c>
      <c r="E151" s="63">
        <f>100*(SUM(Taulukko!F160:F162)-SUM(Taulukko!F148:F150))/SUM(Taulukko!F148:F150)</f>
        <v>8.481701285855591</v>
      </c>
      <c r="F151" s="63">
        <f>100*(SUM(Taulukko!H160:H162)-SUM(Taulukko!H148:H150))/SUM(Taulukko!H148:H150)</f>
        <v>7.7111050773825625</v>
      </c>
      <c r="G151" s="63">
        <f>100*(SUM(Taulukko!I160:I162)-SUM(Taulukko!I148:I150))/SUM(Taulukko!I148:I150)</f>
        <v>6.053203040173743</v>
      </c>
      <c r="H151" s="63">
        <f>100*(SUM(Taulukko!J160:J162)-SUM(Taulukko!J148:J150))/SUM(Taulukko!J148:J150)</f>
        <v>5.612798264642095</v>
      </c>
      <c r="I151" s="63">
        <f>100*(SUM(Taulukko!L160:L162)-SUM(Taulukko!L148:L150))/SUM(Taulukko!L148:L150)</f>
        <v>13.98950786909819</v>
      </c>
      <c r="J151" s="63">
        <f>100*(SUM(Taulukko!M160:M162)-SUM(Taulukko!M148:M150))/SUM(Taulukko!M148:M150)</f>
        <v>12.68706723252178</v>
      </c>
      <c r="K151" s="63">
        <f>100*(SUM(Taulukko!N160:N162)-SUM(Taulukko!N148:N150))/SUM(Taulukko!N148:N150)</f>
        <v>13.17620650953984</v>
      </c>
      <c r="L151" s="63">
        <f>100*(SUM(Taulukko!P160:P162)-SUM(Taulukko!P148:P150))/SUM(Taulukko!P148:P150)</f>
        <v>8.185572018460027</v>
      </c>
      <c r="M151" s="63">
        <f>100*(SUM(Taulukko!Q160:Q162)-SUM(Taulukko!Q148:Q150))/SUM(Taulukko!Q148:Q150)</f>
        <v>8.137603795966802</v>
      </c>
      <c r="N151" s="63">
        <f>100*(SUM(Taulukko!R160:R162)-SUM(Taulukko!R148:R150))/SUM(Taulukko!R148:R150)</f>
        <v>8.289786223277904</v>
      </c>
      <c r="O151" s="63">
        <f>100*(SUM(Taulukko!T160:T162)-SUM(Taulukko!T148:T150))/SUM(Taulukko!T148:T150)</f>
        <v>10.876583064315856</v>
      </c>
      <c r="P151" s="63">
        <f>100*(SUM(Taulukko!U160:U162)-SUM(Taulukko!U148:U150))/SUM(Taulukko!U148:U150)</f>
        <v>9.997341132677485</v>
      </c>
      <c r="Q151" s="63">
        <f>100*(SUM(Taulukko!V160:V162)-SUM(Taulukko!V148:V150))/SUM(Taulukko!V148:V150)</f>
        <v>9.800266311584542</v>
      </c>
      <c r="R151" s="63">
        <f>100*(SUM(Taulukko!X160:X162)-SUM(Taulukko!X148:X150))/SUM(Taulukko!X148:X150)</f>
        <v>6.746548580359463</v>
      </c>
      <c r="S151" s="63">
        <f>100*(SUM(Taulukko!Y160:Y162)-SUM(Taulukko!Y148:Y150))/SUM(Taulukko!Y148:Y150)</f>
        <v>6.278026905829608</v>
      </c>
      <c r="T151" s="63">
        <f>100*(SUM(Taulukko!Z160:Z162)-SUM(Taulukko!Z148:Z150))/SUM(Taulukko!Z148:Z150)</f>
        <v>6.254672314976317</v>
      </c>
      <c r="U151" s="63">
        <f>100*(SUM(Taulukko!AB160:AB162)-SUM(Taulukko!AB148:AB150))/SUM(Taulukko!AB148:AB150)</f>
        <v>5.6958890539871225</v>
      </c>
      <c r="V151" s="63">
        <f>100*(SUM(Taulukko!AC160:AC162)-SUM(Taulukko!AC148:AC150))/SUM(Taulukko!AC148:AC150)</f>
        <v>5.681546908570081</v>
      </c>
      <c r="W151" s="63">
        <f>100*(SUM(Taulukko!AD160:AD162)-SUM(Taulukko!AD148:AD150))/SUM(Taulukko!AD148:AD150)</f>
        <v>5.930176948828301</v>
      </c>
      <c r="X151" s="63">
        <f>100*(SUM(Taulukko!AF160:AF162)-SUM(Taulukko!AF148:AF150))/SUM(Taulukko!AF148:AF150)</f>
        <v>12.176909821941418</v>
      </c>
      <c r="Y151" s="63">
        <f>100*(SUM(Taulukko!AG160:AG162)-SUM(Taulukko!AG148:AG150))/SUM(Taulukko!AG148:AG150)</f>
        <v>11.7150201983107</v>
      </c>
      <c r="Z151" s="63">
        <f>100*(SUM(Taulukko!AH160:AH162)-SUM(Taulukko!AH148:AH150))/SUM(Taulukko!AH148:AH150)</f>
        <v>11.488346485593668</v>
      </c>
      <c r="AA151" s="63">
        <f>100*(SUM(Taulukko!AJ160:AJ162)-SUM(Taulukko!AJ148:AJ150))/SUM(Taulukko!AJ148:AJ150)</f>
        <v>10.686653771760136</v>
      </c>
      <c r="AB151" s="63">
        <f>100*(SUM(Taulukko!AK160:AK162)-SUM(Taulukko!AK148:AK150))/SUM(Taulukko!AK148:AK150)</f>
        <v>10.427430718647232</v>
      </c>
      <c r="AC151" s="63">
        <f>100*(SUM(Taulukko!AL160:AL162)-SUM(Taulukko!AL148:AL150))/SUM(Taulukko!AL148:AL150)</f>
        <v>10.030537937514692</v>
      </c>
      <c r="AD151" s="3">
        <v>4</v>
      </c>
    </row>
    <row r="152" spans="1:30" ht="12.75">
      <c r="A152" s="98" t="s">
        <v>184</v>
      </c>
      <c r="B152" s="4" t="s">
        <v>111</v>
      </c>
      <c r="C152" s="63">
        <f>100*(SUM(Taulukko!D161:D163)-SUM(Taulukko!D149:D151))/SUM(Taulukko!D149:D151)</f>
        <v>8.718461154134408</v>
      </c>
      <c r="D152" s="63">
        <f>100*(SUM(Taulukko!E161:E163)-SUM(Taulukko!E149:E151))/SUM(Taulukko!E149:E151)</f>
        <v>8.902589395807636</v>
      </c>
      <c r="E152" s="63">
        <f>100*(SUM(Taulukko!F161:F163)-SUM(Taulukko!F149:F151))/SUM(Taulukko!F149:F151)</f>
        <v>8.544693425264711</v>
      </c>
      <c r="F152" s="63">
        <f>100*(SUM(Taulukko!H161:H163)-SUM(Taulukko!H149:H151))/SUM(Taulukko!H149:H151)</f>
        <v>6.369770580296902</v>
      </c>
      <c r="G152" s="63">
        <f>100*(SUM(Taulukko!I161:I163)-SUM(Taulukko!I149:I151))/SUM(Taulukko!I149:I151)</f>
        <v>6.14343707713124</v>
      </c>
      <c r="H152" s="63">
        <f>100*(SUM(Taulukko!J161:J163)-SUM(Taulukko!J149:J151))/SUM(Taulukko!J149:J151)</f>
        <v>5.563056980826363</v>
      </c>
      <c r="I152" s="63">
        <f>100*(SUM(Taulukko!L161:L163)-SUM(Taulukko!L149:L151))/SUM(Taulukko!L149:L151)</f>
        <v>14.223722275795579</v>
      </c>
      <c r="J152" s="63">
        <f>100*(SUM(Taulukko!M161:M163)-SUM(Taulukko!M149:M151))/SUM(Taulukko!M149:M151)</f>
        <v>13.983522600757059</v>
      </c>
      <c r="K152" s="63">
        <f>100*(SUM(Taulukko!N161:N163)-SUM(Taulukko!N149:N151))/SUM(Taulukko!N149:N151)</f>
        <v>13.547237076648859</v>
      </c>
      <c r="L152" s="63">
        <f>100*(SUM(Taulukko!P161:P163)-SUM(Taulukko!P149:P151))/SUM(Taulukko!P149:P151)</f>
        <v>8.603934581654423</v>
      </c>
      <c r="M152" s="63">
        <f>100*(SUM(Taulukko!Q161:Q163)-SUM(Taulukko!Q149:Q151))/SUM(Taulukko!Q149:Q151)</f>
        <v>8.65452825727123</v>
      </c>
      <c r="N152" s="63">
        <f>100*(SUM(Taulukko!R161:R163)-SUM(Taulukko!R149:R151))/SUM(Taulukko!R149:R151)</f>
        <v>8.733727810650882</v>
      </c>
      <c r="O152" s="63">
        <f>100*(SUM(Taulukko!T161:T163)-SUM(Taulukko!T149:T151))/SUM(Taulukko!T149:T151)</f>
        <v>14.595267745952668</v>
      </c>
      <c r="P152" s="63">
        <f>100*(SUM(Taulukko!U161:U163)-SUM(Taulukko!U149:U151))/SUM(Taulukko!U149:U151)</f>
        <v>12.440063931806087</v>
      </c>
      <c r="Q152" s="63">
        <f>100*(SUM(Taulukko!V161:V163)-SUM(Taulukko!V149:V151))/SUM(Taulukko!V149:V151)</f>
        <v>9.732874900819876</v>
      </c>
      <c r="R152" s="63">
        <f>100*(SUM(Taulukko!X161:X163)-SUM(Taulukko!X149:X151))/SUM(Taulukko!X149:X151)</f>
        <v>6.706369756602806</v>
      </c>
      <c r="S152" s="63">
        <f>100*(SUM(Taulukko!Y161:Y163)-SUM(Taulukko!Y149:Y151))/SUM(Taulukko!Y149:Y151)</f>
        <v>6.325973703795584</v>
      </c>
      <c r="T152" s="63">
        <f>100*(SUM(Taulukko!Z161:Z163)-SUM(Taulukko!Z149:Z151))/SUM(Taulukko!Z149:Z151)</f>
        <v>6.458022851465474</v>
      </c>
      <c r="U152" s="63">
        <f>100*(SUM(Taulukko!AB161:AB163)-SUM(Taulukko!AB149:AB151))/SUM(Taulukko!AB149:AB151)</f>
        <v>5.920892987139053</v>
      </c>
      <c r="V152" s="63">
        <f>100*(SUM(Taulukko!AC161:AC163)-SUM(Taulukko!AC149:AC151))/SUM(Taulukko!AC149:AC151)</f>
        <v>6.050500238208693</v>
      </c>
      <c r="W152" s="63">
        <f>100*(SUM(Taulukko!AD161:AD163)-SUM(Taulukko!AD149:AD151))/SUM(Taulukko!AD149:AD151)</f>
        <v>6.150178784266987</v>
      </c>
      <c r="X152" s="63">
        <f>100*(SUM(Taulukko!AF161:AF163)-SUM(Taulukko!AF149:AF151))/SUM(Taulukko!AF149:AF151)</f>
        <v>12.023898431665417</v>
      </c>
      <c r="Y152" s="63">
        <f>100*(SUM(Taulukko!AG161:AG163)-SUM(Taulukko!AG149:AG151))/SUM(Taulukko!AG149:AG151)</f>
        <v>11.859149790184272</v>
      </c>
      <c r="Z152" s="63">
        <f>100*(SUM(Taulukko!AH161:AH163)-SUM(Taulukko!AH149:AH151))/SUM(Taulukko!AH149:AH151)</f>
        <v>11.647830842143634</v>
      </c>
      <c r="AA152" s="63">
        <f>100*(SUM(Taulukko!AJ161:AJ163)-SUM(Taulukko!AJ149:AJ151))/SUM(Taulukko!AJ149:AJ151)</f>
        <v>10.608572105138546</v>
      </c>
      <c r="AB152" s="63">
        <f>100*(SUM(Taulukko!AK161:AK163)-SUM(Taulukko!AK149:AK151))/SUM(Taulukko!AK149:AK151)</f>
        <v>10.814606741573032</v>
      </c>
      <c r="AC152" s="63">
        <f>100*(SUM(Taulukko!AL161:AL163)-SUM(Taulukko!AL149:AL151))/SUM(Taulukko!AL149:AL151)</f>
        <v>10.133084286714915</v>
      </c>
      <c r="AD152" s="3">
        <v>5</v>
      </c>
    </row>
    <row r="153" spans="1:30" ht="12.75">
      <c r="A153" s="98" t="s">
        <v>184</v>
      </c>
      <c r="B153" s="65" t="s">
        <v>113</v>
      </c>
      <c r="C153" s="63">
        <f>100*(SUM(Taulukko!D162:D164)-SUM(Taulukko!D150:D152))/SUM(Taulukko!D150:D152)</f>
        <v>8.537438768369482</v>
      </c>
      <c r="D153" s="63">
        <f>100*(SUM(Taulukko!E162:E164)-SUM(Taulukko!E150:E152))/SUM(Taulukko!E150:E152)</f>
        <v>8.56021584498405</v>
      </c>
      <c r="E153" s="63">
        <f>100*(SUM(Taulukko!F162:F164)-SUM(Taulukko!F150:F152))/SUM(Taulukko!F150:F152)</f>
        <v>8.353748162665351</v>
      </c>
      <c r="F153" s="63">
        <f>100*(SUM(Taulukko!H162:H164)-SUM(Taulukko!H150:H152))/SUM(Taulukko!H150:H152)</f>
        <v>5.179077557330576</v>
      </c>
      <c r="G153" s="63">
        <f>100*(SUM(Taulukko!I162:I164)-SUM(Taulukko!I150:I152))/SUM(Taulukko!I150:I152)</f>
        <v>5.879180151024831</v>
      </c>
      <c r="H153" s="63">
        <f>100*(SUM(Taulukko!J162:J164)-SUM(Taulukko!J150:J152))/SUM(Taulukko!J150:J152)</f>
        <v>5.403225806451619</v>
      </c>
      <c r="I153" s="63">
        <f>100*(SUM(Taulukko!L162:L164)-SUM(Taulukko!L150:L152))/SUM(Taulukko!L150:L152)</f>
        <v>13.088109495295107</v>
      </c>
      <c r="J153" s="63">
        <f>100*(SUM(Taulukko!M162:M164)-SUM(Taulukko!M150:M152))/SUM(Taulukko!M150:M152)</f>
        <v>14.304723885562195</v>
      </c>
      <c r="K153" s="63">
        <f>100*(SUM(Taulukko!N162:N164)-SUM(Taulukko!N150:N152))/SUM(Taulukko!N150:N152)</f>
        <v>13.808364682451867</v>
      </c>
      <c r="L153" s="63">
        <f>100*(SUM(Taulukko!P162:P164)-SUM(Taulukko!P150:P152))/SUM(Taulukko!P150:P152)</f>
        <v>9.664518995778703</v>
      </c>
      <c r="M153" s="63">
        <f>100*(SUM(Taulukko!Q162:Q164)-SUM(Taulukko!Q150:Q152))/SUM(Taulukko!Q150:Q152)</f>
        <v>9.374262101534839</v>
      </c>
      <c r="N153" s="63">
        <f>100*(SUM(Taulukko!R162:R164)-SUM(Taulukko!R150:R152))/SUM(Taulukko!R150:R152)</f>
        <v>9.223873555083737</v>
      </c>
      <c r="O153" s="63">
        <f>100*(SUM(Taulukko!T162:T164)-SUM(Taulukko!T150:T152))/SUM(Taulukko!T150:T152)</f>
        <v>10.472328244274806</v>
      </c>
      <c r="P153" s="63">
        <f>100*(SUM(Taulukko!U162:U164)-SUM(Taulukko!U150:U152))/SUM(Taulukko!U150:U152)</f>
        <v>10.504090789126437</v>
      </c>
      <c r="Q153" s="63">
        <f>100*(SUM(Taulukko!V162:V164)-SUM(Taulukko!V150:V152))/SUM(Taulukko!V150:V152)</f>
        <v>9.396325459317573</v>
      </c>
      <c r="R153" s="63">
        <f>100*(SUM(Taulukko!X162:X164)-SUM(Taulukko!X150:X152))/SUM(Taulukko!X150:X152)</f>
        <v>7.764423076923066</v>
      </c>
      <c r="S153" s="63">
        <f>100*(SUM(Taulukko!Y162:Y164)-SUM(Taulukko!Y150:Y152))/SUM(Taulukko!Y150:Y152)</f>
        <v>7.121588089330036</v>
      </c>
      <c r="T153" s="63">
        <f>100*(SUM(Taulukko!Z162:Z164)-SUM(Taulukko!Z150:Z152))/SUM(Taulukko!Z150:Z152)</f>
        <v>6.635305768754645</v>
      </c>
      <c r="U153" s="63">
        <f>100*(SUM(Taulukko!AB162:AB164)-SUM(Taulukko!AB150:AB152))/SUM(Taulukko!AB150:AB152)</f>
        <v>5.98368087035359</v>
      </c>
      <c r="V153" s="63">
        <f>100*(SUM(Taulukko!AC162:AC164)-SUM(Taulukko!AC150:AC152))/SUM(Taulukko!AC150:AC152)</f>
        <v>6.493815413891534</v>
      </c>
      <c r="W153" s="63">
        <f>100*(SUM(Taulukko!AD162:AD164)-SUM(Taulukko!AD150:AD152))/SUM(Taulukko!AD150:AD152)</f>
        <v>6.53983353151012</v>
      </c>
      <c r="X153" s="63">
        <f>100*(SUM(Taulukko!AF162:AF164)-SUM(Taulukko!AF150:AF152))/SUM(Taulukko!AF150:AF152)</f>
        <v>11.607295040054526</v>
      </c>
      <c r="Y153" s="63">
        <f>100*(SUM(Taulukko!AG162:AG164)-SUM(Taulukko!AG150:AG152))/SUM(Taulukko!AG150:AG152)</f>
        <v>11.571144458506598</v>
      </c>
      <c r="Z153" s="63">
        <f>100*(SUM(Taulukko!AH162:AH164)-SUM(Taulukko!AH150:AH152))/SUM(Taulukko!AH150:AH152)</f>
        <v>11.65399927614911</v>
      </c>
      <c r="AA153" s="63">
        <f>100*(SUM(Taulukko!AJ162:AJ164)-SUM(Taulukko!AJ150:AJ152))/SUM(Taulukko!AJ150:AJ152)</f>
        <v>10.304501323918782</v>
      </c>
      <c r="AB153" s="63">
        <f>100*(SUM(Taulukko!AK162:AK164)-SUM(Taulukko!AK150:AK152))/SUM(Taulukko!AK150:AK152)</f>
        <v>10.401671697237058</v>
      </c>
      <c r="AC153" s="63">
        <f>100*(SUM(Taulukko!AL162:AL164)-SUM(Taulukko!AL150:AL152))/SUM(Taulukko!AL150:AL152)</f>
        <v>10.01855287569573</v>
      </c>
      <c r="AD153" s="3">
        <v>6</v>
      </c>
    </row>
    <row r="154" spans="1:30" ht="12.75">
      <c r="A154" s="98" t="s">
        <v>184</v>
      </c>
      <c r="B154" s="4" t="s">
        <v>115</v>
      </c>
      <c r="C154" s="63">
        <f>100*(SUM(Taulukko!D163:D165)-SUM(Taulukko!D151:D153))/SUM(Taulukko!D151:D153)</f>
        <v>7.8906423649699935</v>
      </c>
      <c r="D154" s="63">
        <f>100*(SUM(Taulukko!E163:E165)-SUM(Taulukko!E151:E153))/SUM(Taulukko!E151:E153)</f>
        <v>7.9415347137637085</v>
      </c>
      <c r="E154" s="63">
        <f>100*(SUM(Taulukko!F163:F165)-SUM(Taulukko!F151:F153))/SUM(Taulukko!F151:F153)</f>
        <v>8.010713416118831</v>
      </c>
      <c r="F154" s="63">
        <f>100*(SUM(Taulukko!H163:H165)-SUM(Taulukko!H151:H153))/SUM(Taulukko!H151:H153)</f>
        <v>4.271604938271594</v>
      </c>
      <c r="G154" s="63">
        <f>100*(SUM(Taulukko!I163:I165)-SUM(Taulukko!I151:I153))/SUM(Taulukko!I151:I153)</f>
        <v>5.388739946380703</v>
      </c>
      <c r="H154" s="63">
        <f>100*(SUM(Taulukko!J163:J165)-SUM(Taulukko!J151:J153))/SUM(Taulukko!J151:J153)</f>
        <v>5.188553089061241</v>
      </c>
      <c r="I154" s="63">
        <f>100*(SUM(Taulukko!L163:L165)-SUM(Taulukko!L151:L153))/SUM(Taulukko!L151:L153)</f>
        <v>13.210198755270053</v>
      </c>
      <c r="J154" s="63">
        <f>100*(SUM(Taulukko!M163:M165)-SUM(Taulukko!M151:M153))/SUM(Taulukko!M151:M153)</f>
        <v>14.339289653651004</v>
      </c>
      <c r="K154" s="63">
        <f>100*(SUM(Taulukko!N163:N165)-SUM(Taulukko!N151:N153))/SUM(Taulukko!N151:N153)</f>
        <v>13.85290889132823</v>
      </c>
      <c r="L154" s="63">
        <f>100*(SUM(Taulukko!P163:P165)-SUM(Taulukko!P151:P153))/SUM(Taulukko!P151:P153)</f>
        <v>9.948208890807082</v>
      </c>
      <c r="M154" s="63">
        <f>100*(SUM(Taulukko!Q163:Q165)-SUM(Taulukko!Q151:Q153))/SUM(Taulukko!Q151:Q153)</f>
        <v>9.736594543744115</v>
      </c>
      <c r="N154" s="63">
        <f>100*(SUM(Taulukko!R163:R165)-SUM(Taulukko!R151:R153))/SUM(Taulukko!R151:R153)</f>
        <v>9.586466165413523</v>
      </c>
      <c r="O154" s="63">
        <f>100*(SUM(Taulukko!T163:T165)-SUM(Taulukko!T151:T153))/SUM(Taulukko!T151:T153)</f>
        <v>7.9504011670313615</v>
      </c>
      <c r="P154" s="63">
        <f>100*(SUM(Taulukko!U163:U165)-SUM(Taulukko!U151:U153))/SUM(Taulukko!U151:U153)</f>
        <v>8.754559666492971</v>
      </c>
      <c r="Q154" s="63">
        <f>100*(SUM(Taulukko!V163:V165)-SUM(Taulukko!V151:V153))/SUM(Taulukko!V151:V153)</f>
        <v>8.847254748894079</v>
      </c>
      <c r="R154" s="63">
        <f>100*(SUM(Taulukko!X163:X165)-SUM(Taulukko!X151:X153))/SUM(Taulukko!X151:X153)</f>
        <v>6.819686603398803</v>
      </c>
      <c r="S154" s="63">
        <f>100*(SUM(Taulukko!Y163:Y165)-SUM(Taulukko!Y151:Y153))/SUM(Taulukko!Y151:Y153)</f>
        <v>6.867588932806313</v>
      </c>
      <c r="T154" s="63">
        <f>100*(SUM(Taulukko!Z163:Z165)-SUM(Taulukko!Z151:Z153))/SUM(Taulukko!Z151:Z153)</f>
        <v>6.709422792303895</v>
      </c>
      <c r="U154" s="63">
        <f>100*(SUM(Taulukko!AB163:AB165)-SUM(Taulukko!AB151:AB153))/SUM(Taulukko!AB151:AB153)</f>
        <v>7.203667321545502</v>
      </c>
      <c r="V154" s="63">
        <f>100*(SUM(Taulukko!AC163:AC165)-SUM(Taulukko!AC151:AC153))/SUM(Taulukko!AC151:AC153)</f>
        <v>7.124198527665651</v>
      </c>
      <c r="W154" s="63">
        <f>100*(SUM(Taulukko!AD163:AD165)-SUM(Taulukko!AD151:AD153))/SUM(Taulukko!AD151:AD153)</f>
        <v>6.975088967971539</v>
      </c>
      <c r="X154" s="63">
        <f>100*(SUM(Taulukko!AF163:AF165)-SUM(Taulukko!AF151:AF153))/SUM(Taulukko!AF151:AF153)</f>
        <v>11.365885846255377</v>
      </c>
      <c r="Y154" s="63">
        <f>100*(SUM(Taulukko!AG163:AG165)-SUM(Taulukko!AG151:AG153))/SUM(Taulukko!AG151:AG153)</f>
        <v>11.474232357694353</v>
      </c>
      <c r="Z154" s="63">
        <f>100*(SUM(Taulukko!AH163:AH165)-SUM(Taulukko!AH151:AH153))/SUM(Taulukko!AH151:AH153)</f>
        <v>11.740381157856877</v>
      </c>
      <c r="AA154" s="63">
        <f>100*(SUM(Taulukko!AJ163:AJ165)-SUM(Taulukko!AJ151:AJ153))/SUM(Taulukko!AJ151:AJ153)</f>
        <v>9.721927403948197</v>
      </c>
      <c r="AB154" s="63">
        <f>100*(SUM(Taulukko!AK163:AK165)-SUM(Taulukko!AK151:AK153))/SUM(Taulukko!AK151:AK153)</f>
        <v>9.840977183682874</v>
      </c>
      <c r="AC154" s="63">
        <f>100*(SUM(Taulukko!AL163:AL165)-SUM(Taulukko!AL151:AL153))/SUM(Taulukko!AL151:AL153)</f>
        <v>9.760589318600378</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