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<sst xmlns="http://schemas.openxmlformats.org/spreadsheetml/2006/main" count="950" uniqueCount="190">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</sst>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143</c:v>
                </c:pt>
                <c:pt idx="160">
                  <c:v>146.9</c:v>
                </c:pt>
                <c:pt idx="161">
                  <c:v>174.8</c:v>
                </c:pt>
                <c:pt idx="162">
                  <c:v>163.2</c:v>
                </c:pt>
                <c:pt idx="163">
                  <c:v>146.5</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78.2</c:v>
                </c:pt>
                <c:pt idx="11">
                  <c:v>78.7</c:v>
                </c:pt>
                <c:pt idx="12">
                  <c:v>78.9</c:v>
                </c:pt>
                <c:pt idx="13">
                  <c:v>79</c:v>
                </c:pt>
                <c:pt idx="14">
                  <c:v>79.4</c:v>
                </c:pt>
                <c:pt idx="15">
                  <c:v>79.6</c:v>
                </c:pt>
                <c:pt idx="16">
                  <c:v>79.7</c:v>
                </c:pt>
                <c:pt idx="17">
                  <c:v>79.8</c:v>
                </c:pt>
                <c:pt idx="18">
                  <c:v>79.9</c:v>
                </c:pt>
                <c:pt idx="19">
                  <c:v>80.3</c:v>
                </c:pt>
                <c:pt idx="20">
                  <c:v>80.7</c:v>
                </c:pt>
                <c:pt idx="21">
                  <c:v>81.4</c:v>
                </c:pt>
                <c:pt idx="22">
                  <c:v>82.1</c:v>
                </c:pt>
                <c:pt idx="23">
                  <c:v>82.3</c:v>
                </c:pt>
                <c:pt idx="24">
                  <c:v>82.7</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110.6</c:v>
                </c:pt>
                <c:pt idx="91">
                  <c:v>110.5</c:v>
                </c:pt>
                <c:pt idx="92">
                  <c:v>110.7</c:v>
                </c:pt>
                <c:pt idx="93">
                  <c:v>111</c:v>
                </c:pt>
                <c:pt idx="94">
                  <c:v>111.9</c:v>
                </c:pt>
                <c:pt idx="95">
                  <c:v>112.4</c:v>
                </c:pt>
                <c:pt idx="96">
                  <c:v>112.7</c:v>
                </c:pt>
                <c:pt idx="97">
                  <c:v>111.9</c:v>
                </c:pt>
                <c:pt idx="98">
                  <c:v>112</c:v>
                </c:pt>
                <c:pt idx="99">
                  <c:v>112.9</c:v>
                </c:pt>
                <c:pt idx="100">
                  <c:v>114.2</c:v>
                </c:pt>
                <c:pt idx="101">
                  <c:v>114.3</c:v>
                </c:pt>
                <c:pt idx="102">
                  <c:v>114.2</c:v>
                </c:pt>
                <c:pt idx="103">
                  <c:v>114.8</c:v>
                </c:pt>
                <c:pt idx="104">
                  <c:v>115.1</c:v>
                </c:pt>
                <c:pt idx="105">
                  <c:v>115.4</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c:v>
                </c:pt>
                <c:pt idx="122">
                  <c:v>123.1</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131.3</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138.7</c:v>
                </c:pt>
                <c:pt idx="152">
                  <c:v>138.9</c:v>
                </c:pt>
                <c:pt idx="153">
                  <c:v>140.6</c:v>
                </c:pt>
                <c:pt idx="154">
                  <c:v>142.3</c:v>
                </c:pt>
                <c:pt idx="155">
                  <c:v>143.8</c:v>
                </c:pt>
                <c:pt idx="156">
                  <c:v>144.6</c:v>
                </c:pt>
                <c:pt idx="157">
                  <c:v>145.5</c:v>
                </c:pt>
                <c:pt idx="158">
                  <c:v>146.4</c:v>
                </c:pt>
                <c:pt idx="159">
                  <c:v>147.3</c:v>
                </c:pt>
                <c:pt idx="160">
                  <c:v>147.5</c:v>
                </c:pt>
                <c:pt idx="161">
                  <c:v>147.3</c:v>
                </c:pt>
                <c:pt idx="162">
                  <c:v>147.5</c:v>
                </c:pt>
                <c:pt idx="163">
                  <c:v>148.4</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92.6</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105.8</c:v>
                </c:pt>
                <c:pt idx="75">
                  <c:v>106.1</c:v>
                </c:pt>
                <c:pt idx="76">
                  <c:v>106.4</c:v>
                </c:pt>
                <c:pt idx="77">
                  <c:v>106.8</c:v>
                </c:pt>
                <c:pt idx="78">
                  <c:v>107.2</c:v>
                </c:pt>
                <c:pt idx="79">
                  <c:v>107.5</c:v>
                </c:pt>
                <c:pt idx="80">
                  <c:v>107.7</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115.5</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126</c:v>
                </c:pt>
                <c:pt idx="129">
                  <c:v>126.2</c:v>
                </c:pt>
                <c:pt idx="130">
                  <c:v>126.4</c:v>
                </c:pt>
                <c:pt idx="131">
                  <c:v>126.6</c:v>
                </c:pt>
                <c:pt idx="132">
                  <c:v>126.9</c:v>
                </c:pt>
                <c:pt idx="133">
                  <c:v>127.2</c:v>
                </c:pt>
                <c:pt idx="134">
                  <c:v>127.5</c:v>
                </c:pt>
                <c:pt idx="135">
                  <c:v>128</c:v>
                </c:pt>
                <c:pt idx="136">
                  <c:v>128.8</c:v>
                </c:pt>
                <c:pt idx="137">
                  <c:v>129.8</c:v>
                </c:pt>
                <c:pt idx="138">
                  <c:v>130.6</c:v>
                </c:pt>
                <c:pt idx="139">
                  <c:v>131.2</c:v>
                </c:pt>
                <c:pt idx="140">
                  <c:v>131.8</c:v>
                </c:pt>
                <c:pt idx="141">
                  <c:v>132.3</c:v>
                </c:pt>
                <c:pt idx="142">
                  <c:v>132.7</c:v>
                </c:pt>
                <c:pt idx="143">
                  <c:v>133.2</c:v>
                </c:pt>
                <c:pt idx="144">
                  <c:v>133.8</c:v>
                </c:pt>
                <c:pt idx="145">
                  <c:v>134.3</c:v>
                </c:pt>
                <c:pt idx="146">
                  <c:v>134.8</c:v>
                </c:pt>
                <c:pt idx="147">
                  <c:v>135.3</c:v>
                </c:pt>
                <c:pt idx="148">
                  <c:v>136</c:v>
                </c:pt>
                <c:pt idx="149">
                  <c:v>136.9</c:v>
                </c:pt>
                <c:pt idx="150">
                  <c:v>137.8</c:v>
                </c:pt>
                <c:pt idx="151">
                  <c:v>138.6</c:v>
                </c:pt>
                <c:pt idx="152">
                  <c:v>139.6</c:v>
                </c:pt>
                <c:pt idx="153">
                  <c:v>140.8</c:v>
                </c:pt>
                <c:pt idx="154">
                  <c:v>142.1</c:v>
                </c:pt>
                <c:pt idx="155">
                  <c:v>143.4</c:v>
                </c:pt>
                <c:pt idx="156">
                  <c:v>144.5</c:v>
                </c:pt>
                <c:pt idx="157">
                  <c:v>145.4</c:v>
                </c:pt>
                <c:pt idx="158">
                  <c:v>146.2</c:v>
                </c:pt>
                <c:pt idx="159">
                  <c:v>146.9</c:v>
                </c:pt>
                <c:pt idx="160">
                  <c:v>147.2</c:v>
                </c:pt>
                <c:pt idx="161">
                  <c:v>147.5</c:v>
                </c:pt>
                <c:pt idx="162">
                  <c:v>147.9</c:v>
                </c:pt>
                <c:pt idx="163">
                  <c:v>148.5</c:v>
                </c:pt>
              </c:numCache>
            </c:numRef>
          </c:val>
          <c:smooth val="0"/>
        </c:ser>
        <c:axId val="11567098"/>
        <c:axId val="29916891"/>
      </c:lineChart>
      <c:catAx>
        <c:axId val="1156709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29916891"/>
        <c:crossesAt val="60"/>
        <c:auto val="0"/>
        <c:lblOffset val="100"/>
        <c:tickLblSkip val="6"/>
        <c:tickMarkSkip val="2"/>
        <c:noMultiLvlLbl val="0"/>
      </c:catAx>
      <c:valAx>
        <c:axId val="29916891"/>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1156709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130.1</c:v>
                </c:pt>
                <c:pt idx="161">
                  <c:v>152.5</c:v>
                </c:pt>
                <c:pt idx="162">
                  <c:v>139.8</c:v>
                </c:pt>
                <c:pt idx="163">
                  <c:v>129.1</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80.6</c:v>
                </c:pt>
                <c:pt idx="18">
                  <c:v>80.5</c:v>
                </c:pt>
                <c:pt idx="19">
                  <c:v>80.9</c:v>
                </c:pt>
                <c:pt idx="20">
                  <c:v>81.1</c:v>
                </c:pt>
                <c:pt idx="21">
                  <c:v>81.7</c:v>
                </c:pt>
                <c:pt idx="22">
                  <c:v>82.4</c:v>
                </c:pt>
                <c:pt idx="23">
                  <c:v>82.6</c:v>
                </c:pt>
                <c:pt idx="24">
                  <c:v>83.6</c:v>
                </c:pt>
                <c:pt idx="25">
                  <c:v>83.2</c:v>
                </c:pt>
                <c:pt idx="26">
                  <c:v>82.5</c:v>
                </c:pt>
                <c:pt idx="27">
                  <c:v>84.6</c:v>
                </c:pt>
                <c:pt idx="28">
                  <c:v>84.4</c:v>
                </c:pt>
                <c:pt idx="29">
                  <c:v>84.8</c:v>
                </c:pt>
                <c:pt idx="30">
                  <c:v>85.8</c:v>
                </c:pt>
                <c:pt idx="31">
                  <c:v>87.3</c:v>
                </c:pt>
                <c:pt idx="32">
                  <c:v>86.9</c:v>
                </c:pt>
                <c:pt idx="33">
                  <c:v>87.5</c:v>
                </c:pt>
                <c:pt idx="34">
                  <c:v>87.4</c:v>
                </c:pt>
                <c:pt idx="35">
                  <c:v>88.4</c:v>
                </c:pt>
                <c:pt idx="36">
                  <c:v>89.1</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110.6</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120.7</c:v>
                </c:pt>
                <c:pt idx="143">
                  <c:v>121.7</c:v>
                </c:pt>
                <c:pt idx="144">
                  <c:v>121.5</c:v>
                </c:pt>
                <c:pt idx="145">
                  <c:v>123.2</c:v>
                </c:pt>
                <c:pt idx="146">
                  <c:v>121.9</c:v>
                </c:pt>
                <c:pt idx="147">
                  <c:v>123.3</c:v>
                </c:pt>
                <c:pt idx="148">
                  <c:v>124.3</c:v>
                </c:pt>
                <c:pt idx="149">
                  <c:v>123</c:v>
                </c:pt>
                <c:pt idx="150">
                  <c:v>125.5</c:v>
                </c:pt>
                <c:pt idx="151">
                  <c:v>128.1</c:v>
                </c:pt>
                <c:pt idx="152">
                  <c:v>126</c:v>
                </c:pt>
                <c:pt idx="153">
                  <c:v>126.3</c:v>
                </c:pt>
                <c:pt idx="154">
                  <c:v>128</c:v>
                </c:pt>
                <c:pt idx="155">
                  <c:v>128</c:v>
                </c:pt>
                <c:pt idx="156">
                  <c:v>128.2</c:v>
                </c:pt>
                <c:pt idx="157">
                  <c:v>129.2</c:v>
                </c:pt>
                <c:pt idx="158">
                  <c:v>130.5</c:v>
                </c:pt>
                <c:pt idx="159">
                  <c:v>130.4</c:v>
                </c:pt>
                <c:pt idx="160">
                  <c:v>130.6</c:v>
                </c:pt>
                <c:pt idx="161">
                  <c:v>130.8</c:v>
                </c:pt>
                <c:pt idx="162">
                  <c:v>130.9</c:v>
                </c:pt>
                <c:pt idx="163">
                  <c:v>131.2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104.3</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107.8</c:v>
                </c:pt>
                <c:pt idx="99">
                  <c:v>108.1</c:v>
                </c:pt>
                <c:pt idx="100">
                  <c:v>108.4</c:v>
                </c:pt>
                <c:pt idx="101">
                  <c:v>108.7</c:v>
                </c:pt>
                <c:pt idx="102">
                  <c:v>108.9</c:v>
                </c:pt>
                <c:pt idx="103">
                  <c:v>109.2</c:v>
                </c:pt>
                <c:pt idx="104">
                  <c:v>109.4</c:v>
                </c:pt>
                <c:pt idx="105">
                  <c:v>109.7</c:v>
                </c:pt>
                <c:pt idx="106">
                  <c:v>110</c:v>
                </c:pt>
                <c:pt idx="107">
                  <c:v>110.2</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116.3</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126.5</c:v>
                </c:pt>
                <c:pt idx="153">
                  <c:v>127</c:v>
                </c:pt>
                <c:pt idx="154">
                  <c:v>127.5</c:v>
                </c:pt>
                <c:pt idx="155">
                  <c:v>128</c:v>
                </c:pt>
                <c:pt idx="156">
                  <c:v>128.6</c:v>
                </c:pt>
                <c:pt idx="157">
                  <c:v>129.1</c:v>
                </c:pt>
                <c:pt idx="158">
                  <c:v>129.6</c:v>
                </c:pt>
                <c:pt idx="159">
                  <c:v>130.1</c:v>
                </c:pt>
                <c:pt idx="160">
                  <c:v>130.5</c:v>
                </c:pt>
                <c:pt idx="161">
                  <c:v>130.8</c:v>
                </c:pt>
                <c:pt idx="162">
                  <c:v>131.2</c:v>
                </c:pt>
                <c:pt idx="163">
                  <c:v>131.6</c:v>
                </c:pt>
              </c:numCache>
            </c:numRef>
          </c:val>
          <c:smooth val="0"/>
        </c:ser>
        <c:axId val="56641516"/>
        <c:axId val="23970861"/>
      </c:lineChart>
      <c:catAx>
        <c:axId val="5664151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70861"/>
        <c:crossesAt val="60"/>
        <c:auto val="0"/>
        <c:lblOffset val="100"/>
        <c:tickLblSkip val="6"/>
        <c:noMultiLvlLbl val="0"/>
      </c:catAx>
      <c:valAx>
        <c:axId val="23970861"/>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664151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152.1</c:v>
                </c:pt>
                <c:pt idx="160">
                  <c:v>172.8</c:v>
                </c:pt>
                <c:pt idx="161">
                  <c:v>201.4</c:v>
                </c:pt>
                <c:pt idx="162">
                  <c:v>187.4</c:v>
                </c:pt>
                <c:pt idx="163">
                  <c:v>182.7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57.8</c:v>
                </c:pt>
                <c:pt idx="4">
                  <c:v>56.6</c:v>
                </c:pt>
                <c:pt idx="5">
                  <c:v>60.3</c:v>
                </c:pt>
                <c:pt idx="6">
                  <c:v>58.2</c:v>
                </c:pt>
                <c:pt idx="7">
                  <c:v>58</c:v>
                </c:pt>
                <c:pt idx="8">
                  <c:v>61.1</c:v>
                </c:pt>
                <c:pt idx="9">
                  <c:v>59.4</c:v>
                </c:pt>
                <c:pt idx="10">
                  <c:v>59.5</c:v>
                </c:pt>
                <c:pt idx="11">
                  <c:v>62.2</c:v>
                </c:pt>
                <c:pt idx="12">
                  <c:v>60.1</c:v>
                </c:pt>
                <c:pt idx="13">
                  <c:v>61.9</c:v>
                </c:pt>
                <c:pt idx="14">
                  <c:v>63.4</c:v>
                </c:pt>
                <c:pt idx="15">
                  <c:v>62.4</c:v>
                </c:pt>
                <c:pt idx="16">
                  <c:v>65.3</c:v>
                </c:pt>
                <c:pt idx="17">
                  <c:v>66</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77.9</c:v>
                </c:pt>
                <c:pt idx="42">
                  <c:v>84</c:v>
                </c:pt>
                <c:pt idx="43">
                  <c:v>82.7</c:v>
                </c:pt>
                <c:pt idx="44">
                  <c:v>82.1</c:v>
                </c:pt>
                <c:pt idx="45">
                  <c:v>84.3</c:v>
                </c:pt>
                <c:pt idx="46">
                  <c:v>85.7</c:v>
                </c:pt>
                <c:pt idx="47">
                  <c:v>86.8</c:v>
                </c:pt>
                <c:pt idx="48">
                  <c:v>85.1</c:v>
                </c:pt>
                <c:pt idx="49">
                  <c:v>86.2</c:v>
                </c:pt>
                <c:pt idx="50">
                  <c:v>86</c:v>
                </c:pt>
                <c:pt idx="51">
                  <c:v>87.5</c:v>
                </c:pt>
                <c:pt idx="52">
                  <c:v>88.4</c:v>
                </c:pt>
                <c:pt idx="53">
                  <c:v>86.8</c:v>
                </c:pt>
                <c:pt idx="54">
                  <c:v>92.1</c:v>
                </c:pt>
                <c:pt idx="55">
                  <c:v>89.6</c:v>
                </c:pt>
                <c:pt idx="56">
                  <c:v>90.9</c:v>
                </c:pt>
                <c:pt idx="57">
                  <c:v>93.4</c:v>
                </c:pt>
                <c:pt idx="58">
                  <c:v>90.8</c:v>
                </c:pt>
                <c:pt idx="59">
                  <c:v>93.4</c:v>
                </c:pt>
                <c:pt idx="60">
                  <c:v>95.4</c:v>
                </c:pt>
                <c:pt idx="61">
                  <c:v>94.4</c:v>
                </c:pt>
                <c:pt idx="62">
                  <c:v>97.5</c:v>
                </c:pt>
                <c:pt idx="63">
                  <c:v>97.8</c:v>
                </c:pt>
                <c:pt idx="64">
                  <c:v>96.6</c:v>
                </c:pt>
                <c:pt idx="65">
                  <c:v>103.8</c:v>
                </c:pt>
                <c:pt idx="66">
                  <c:v>98.6</c:v>
                </c:pt>
                <c:pt idx="67">
                  <c:v>97.7</c:v>
                </c:pt>
                <c:pt idx="68">
                  <c:v>104.3</c:v>
                </c:pt>
                <c:pt idx="69">
                  <c:v>101.8</c:v>
                </c:pt>
                <c:pt idx="70">
                  <c:v>102.2</c:v>
                </c:pt>
                <c:pt idx="71">
                  <c:v>106.7</c:v>
                </c:pt>
                <c:pt idx="72">
                  <c:v>105.7</c:v>
                </c:pt>
                <c:pt idx="73">
                  <c:v>107</c:v>
                </c:pt>
                <c:pt idx="74">
                  <c:v>109.3</c:v>
                </c:pt>
                <c:pt idx="75">
                  <c:v>107.8</c:v>
                </c:pt>
                <c:pt idx="76">
                  <c:v>106.9</c:v>
                </c:pt>
                <c:pt idx="77">
                  <c:v>110.9</c:v>
                </c:pt>
                <c:pt idx="78">
                  <c:v>108.8</c:v>
                </c:pt>
                <c:pt idx="79">
                  <c:v>111.3</c:v>
                </c:pt>
                <c:pt idx="80">
                  <c:v>107.8</c:v>
                </c:pt>
                <c:pt idx="81">
                  <c:v>107.9</c:v>
                </c:pt>
                <c:pt idx="82">
                  <c:v>112.2</c:v>
                </c:pt>
                <c:pt idx="83">
                  <c:v>107.2</c:v>
                </c:pt>
                <c:pt idx="84">
                  <c:v>107.4</c:v>
                </c:pt>
                <c:pt idx="85">
                  <c:v>112.3</c:v>
                </c:pt>
                <c:pt idx="86">
                  <c:v>111</c:v>
                </c:pt>
                <c:pt idx="87">
                  <c:v>107.3</c:v>
                </c:pt>
                <c:pt idx="88">
                  <c:v>112.1</c:v>
                </c:pt>
                <c:pt idx="89">
                  <c:v>109.1</c:v>
                </c:pt>
                <c:pt idx="90">
                  <c:v>107.4</c:v>
                </c:pt>
                <c:pt idx="91">
                  <c:v>110.6</c:v>
                </c:pt>
                <c:pt idx="92">
                  <c:v>110.4</c:v>
                </c:pt>
                <c:pt idx="93">
                  <c:v>107.6</c:v>
                </c:pt>
                <c:pt idx="94">
                  <c:v>111.2</c:v>
                </c:pt>
                <c:pt idx="95">
                  <c:v>109.4</c:v>
                </c:pt>
                <c:pt idx="96">
                  <c:v>109.8</c:v>
                </c:pt>
                <c:pt idx="97">
                  <c:v>109.5</c:v>
                </c:pt>
                <c:pt idx="98">
                  <c:v>111.4</c:v>
                </c:pt>
                <c:pt idx="99">
                  <c:v>112.6</c:v>
                </c:pt>
                <c:pt idx="100">
                  <c:v>114</c:v>
                </c:pt>
                <c:pt idx="101">
                  <c:v>113.6</c:v>
                </c:pt>
                <c:pt idx="102">
                  <c:v>112.3</c:v>
                </c:pt>
                <c:pt idx="103">
                  <c:v>116.9</c:v>
                </c:pt>
                <c:pt idx="104">
                  <c:v>112.7</c:v>
                </c:pt>
                <c:pt idx="105">
                  <c:v>116.9</c:v>
                </c:pt>
                <c:pt idx="106">
                  <c:v>115.1</c:v>
                </c:pt>
                <c:pt idx="107">
                  <c:v>115.8</c:v>
                </c:pt>
                <c:pt idx="108">
                  <c:v>119</c:v>
                </c:pt>
                <c:pt idx="109">
                  <c:v>117.8</c:v>
                </c:pt>
                <c:pt idx="110">
                  <c:v>115.5</c:v>
                </c:pt>
                <c:pt idx="111">
                  <c:v>119.5</c:v>
                </c:pt>
                <c:pt idx="112">
                  <c:v>118.7</c:v>
                </c:pt>
                <c:pt idx="113">
                  <c:v>116.3</c:v>
                </c:pt>
                <c:pt idx="114">
                  <c:v>123.1</c:v>
                </c:pt>
                <c:pt idx="115">
                  <c:v>117.8</c:v>
                </c:pt>
                <c:pt idx="116">
                  <c:v>119.3</c:v>
                </c:pt>
                <c:pt idx="117">
                  <c:v>124.8</c:v>
                </c:pt>
                <c:pt idx="118">
                  <c:v>120.9</c:v>
                </c:pt>
                <c:pt idx="119">
                  <c:v>122.6</c:v>
                </c:pt>
                <c:pt idx="120">
                  <c:v>123.9</c:v>
                </c:pt>
                <c:pt idx="121">
                  <c:v>122.1</c:v>
                </c:pt>
                <c:pt idx="122">
                  <c:v>121.2</c:v>
                </c:pt>
                <c:pt idx="123">
                  <c:v>129.1</c:v>
                </c:pt>
                <c:pt idx="124">
                  <c:v>126</c:v>
                </c:pt>
                <c:pt idx="125">
                  <c:v>123.1</c:v>
                </c:pt>
                <c:pt idx="126">
                  <c:v>133.9</c:v>
                </c:pt>
                <c:pt idx="127">
                  <c:v>129.3</c:v>
                </c:pt>
                <c:pt idx="128">
                  <c:v>132.9</c:v>
                </c:pt>
                <c:pt idx="129">
                  <c:v>129.7</c:v>
                </c:pt>
                <c:pt idx="130">
                  <c:v>129.5</c:v>
                </c:pt>
                <c:pt idx="131">
                  <c:v>133.7</c:v>
                </c:pt>
                <c:pt idx="132">
                  <c:v>133.9</c:v>
                </c:pt>
                <c:pt idx="133">
                  <c:v>132</c:v>
                </c:pt>
                <c:pt idx="134">
                  <c:v>137.9</c:v>
                </c:pt>
                <c:pt idx="135">
                  <c:v>130.8</c:v>
                </c:pt>
                <c:pt idx="136">
                  <c:v>132.9</c:v>
                </c:pt>
                <c:pt idx="137">
                  <c:v>145.1</c:v>
                </c:pt>
                <c:pt idx="138">
                  <c:v>134.9</c:v>
                </c:pt>
                <c:pt idx="139">
                  <c:v>135.1</c:v>
                </c:pt>
                <c:pt idx="140">
                  <c:v>143.4</c:v>
                </c:pt>
                <c:pt idx="141">
                  <c:v>141.2</c:v>
                </c:pt>
                <c:pt idx="142">
                  <c:v>140.6</c:v>
                </c:pt>
                <c:pt idx="143">
                  <c:v>146</c:v>
                </c:pt>
                <c:pt idx="144">
                  <c:v>144</c:v>
                </c:pt>
                <c:pt idx="145">
                  <c:v>148.3</c:v>
                </c:pt>
                <c:pt idx="146">
                  <c:v>150</c:v>
                </c:pt>
                <c:pt idx="147">
                  <c:v>149.5</c:v>
                </c:pt>
                <c:pt idx="148">
                  <c:v>149.6</c:v>
                </c:pt>
                <c:pt idx="149">
                  <c:v>151.9</c:v>
                </c:pt>
                <c:pt idx="150">
                  <c:v>151.8</c:v>
                </c:pt>
                <c:pt idx="151">
                  <c:v>157.1</c:v>
                </c:pt>
                <c:pt idx="152">
                  <c:v>154.7</c:v>
                </c:pt>
                <c:pt idx="153">
                  <c:v>157.2</c:v>
                </c:pt>
                <c:pt idx="154">
                  <c:v>164.4</c:v>
                </c:pt>
                <c:pt idx="155">
                  <c:v>160.6</c:v>
                </c:pt>
                <c:pt idx="156">
                  <c:v>163.1</c:v>
                </c:pt>
                <c:pt idx="157">
                  <c:v>167.5</c:v>
                </c:pt>
                <c:pt idx="158">
                  <c:v>166.4</c:v>
                </c:pt>
                <c:pt idx="159">
                  <c:v>169.4</c:v>
                </c:pt>
                <c:pt idx="160">
                  <c:v>174.4</c:v>
                </c:pt>
                <c:pt idx="161">
                  <c:v>169.6</c:v>
                </c:pt>
                <c:pt idx="162">
                  <c:v>172</c:v>
                </c:pt>
                <c:pt idx="163">
                  <c:v>176.9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109.2</c:v>
                </c:pt>
                <c:pt idx="81">
                  <c:v>109.2</c:v>
                </c:pt>
                <c:pt idx="82">
                  <c:v>109.1</c:v>
                </c:pt>
                <c:pt idx="83">
                  <c:v>109.2</c:v>
                </c:pt>
                <c:pt idx="84">
                  <c:v>109.4</c:v>
                </c:pt>
                <c:pt idx="85">
                  <c:v>109.8</c:v>
                </c:pt>
                <c:pt idx="86">
                  <c:v>110</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126.3</c:v>
                </c:pt>
                <c:pt idx="125">
                  <c:v>127.6</c:v>
                </c:pt>
                <c:pt idx="126">
                  <c:v>129</c:v>
                </c:pt>
                <c:pt idx="127">
                  <c:v>130.2</c:v>
                </c:pt>
                <c:pt idx="128">
                  <c:v>130.7</c:v>
                </c:pt>
                <c:pt idx="129">
                  <c:v>131</c:v>
                </c:pt>
                <c:pt idx="130">
                  <c:v>131.4</c:v>
                </c:pt>
                <c:pt idx="131">
                  <c:v>132.2</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151.8</c:v>
                </c:pt>
                <c:pt idx="150">
                  <c:v>153.2</c:v>
                </c:pt>
                <c:pt idx="151">
                  <c:v>154.8</c:v>
                </c:pt>
                <c:pt idx="152">
                  <c:v>156.6</c:v>
                </c:pt>
                <c:pt idx="153">
                  <c:v>158.6</c:v>
                </c:pt>
                <c:pt idx="154">
                  <c:v>160.5</c:v>
                </c:pt>
                <c:pt idx="155">
                  <c:v>162.3</c:v>
                </c:pt>
                <c:pt idx="156">
                  <c:v>164</c:v>
                </c:pt>
                <c:pt idx="157">
                  <c:v>165.8</c:v>
                </c:pt>
                <c:pt idx="158">
                  <c:v>167.6</c:v>
                </c:pt>
                <c:pt idx="159">
                  <c:v>169.4</c:v>
                </c:pt>
                <c:pt idx="160">
                  <c:v>170.8</c:v>
                </c:pt>
                <c:pt idx="161">
                  <c:v>172</c:v>
                </c:pt>
                <c:pt idx="162">
                  <c:v>173.3</c:v>
                </c:pt>
                <c:pt idx="163">
                  <c:v>174.9</c:v>
                </c:pt>
              </c:numCache>
            </c:numRef>
          </c:val>
          <c:smooth val="0"/>
        </c:ser>
        <c:axId val="33721502"/>
        <c:axId val="41740863"/>
      </c:lineChart>
      <c:catAx>
        <c:axId val="3372150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740863"/>
        <c:crossesAt val="40"/>
        <c:auto val="0"/>
        <c:lblOffset val="100"/>
        <c:tickLblSkip val="6"/>
        <c:noMultiLvlLbl val="0"/>
      </c:catAx>
      <c:valAx>
        <c:axId val="4174086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37215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148.5</c:v>
                </c:pt>
                <c:pt idx="160">
                  <c:v>158.5</c:v>
                </c:pt>
                <c:pt idx="161">
                  <c:v>185.7</c:v>
                </c:pt>
                <c:pt idx="162">
                  <c:v>164</c:v>
                </c:pt>
                <c:pt idx="163">
                  <c:v>157.3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69.4</c:v>
                </c:pt>
                <c:pt idx="2">
                  <c:v>69.6</c:v>
                </c:pt>
                <c:pt idx="3">
                  <c:v>70.2</c:v>
                </c:pt>
                <c:pt idx="4">
                  <c:v>70.5</c:v>
                </c:pt>
                <c:pt idx="5">
                  <c:v>71.1</c:v>
                </c:pt>
                <c:pt idx="6">
                  <c:v>71.1</c:v>
                </c:pt>
                <c:pt idx="7">
                  <c:v>71.7</c:v>
                </c:pt>
                <c:pt idx="8">
                  <c:v>72.4</c:v>
                </c:pt>
                <c:pt idx="9">
                  <c:v>72.8</c:v>
                </c:pt>
                <c:pt idx="10">
                  <c:v>73.4</c:v>
                </c:pt>
                <c:pt idx="11">
                  <c:v>74.1</c:v>
                </c:pt>
                <c:pt idx="12">
                  <c:v>74.3</c:v>
                </c:pt>
                <c:pt idx="13">
                  <c:v>74.5</c:v>
                </c:pt>
                <c:pt idx="14">
                  <c:v>75</c:v>
                </c:pt>
                <c:pt idx="15">
                  <c:v>75.1</c:v>
                </c:pt>
                <c:pt idx="16">
                  <c:v>75.8</c:v>
                </c:pt>
                <c:pt idx="17">
                  <c:v>76.1</c:v>
                </c:pt>
                <c:pt idx="18">
                  <c:v>76.4</c:v>
                </c:pt>
                <c:pt idx="19">
                  <c:v>76.8</c:v>
                </c:pt>
                <c:pt idx="20">
                  <c:v>77.2</c:v>
                </c:pt>
                <c:pt idx="21">
                  <c:v>78.3</c:v>
                </c:pt>
                <c:pt idx="22">
                  <c:v>78.8</c:v>
                </c:pt>
                <c:pt idx="23">
                  <c:v>78.8</c:v>
                </c:pt>
                <c:pt idx="24">
                  <c:v>79.1</c:v>
                </c:pt>
                <c:pt idx="25">
                  <c:v>79.5</c:v>
                </c:pt>
                <c:pt idx="26">
                  <c:v>77.9</c:v>
                </c:pt>
                <c:pt idx="27">
                  <c:v>79.2</c:v>
                </c:pt>
                <c:pt idx="28">
                  <c:v>79.7</c:v>
                </c:pt>
                <c:pt idx="29">
                  <c:v>80.5</c:v>
                </c:pt>
                <c:pt idx="30">
                  <c:v>81.1</c:v>
                </c:pt>
                <c:pt idx="31">
                  <c:v>82</c:v>
                </c:pt>
                <c:pt idx="32">
                  <c:v>82.3</c:v>
                </c:pt>
                <c:pt idx="33">
                  <c:v>82.7</c:v>
                </c:pt>
                <c:pt idx="34">
                  <c:v>83</c:v>
                </c:pt>
                <c:pt idx="35">
                  <c:v>83.7</c:v>
                </c:pt>
                <c:pt idx="36">
                  <c:v>85</c:v>
                </c:pt>
                <c:pt idx="37">
                  <c:v>85.6</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96.6</c:v>
                </c:pt>
                <c:pt idx="60">
                  <c:v>96.7</c:v>
                </c:pt>
                <c:pt idx="61">
                  <c:v>97.5</c:v>
                </c:pt>
                <c:pt idx="62">
                  <c:v>98.6</c:v>
                </c:pt>
                <c:pt idx="63">
                  <c:v>98.7</c:v>
                </c:pt>
                <c:pt idx="64">
                  <c:v>99.5</c:v>
                </c:pt>
                <c:pt idx="65">
                  <c:v>100</c:v>
                </c:pt>
                <c:pt idx="66">
                  <c:v>100.4</c:v>
                </c:pt>
                <c:pt idx="67">
                  <c:v>100.6</c:v>
                </c:pt>
                <c:pt idx="68">
                  <c:v>101.1</c:v>
                </c:pt>
                <c:pt idx="69">
                  <c:v>101.5</c:v>
                </c:pt>
                <c:pt idx="70">
                  <c:v>102.1</c:v>
                </c:pt>
                <c:pt idx="71">
                  <c:v>103.1</c:v>
                </c:pt>
                <c:pt idx="72">
                  <c:v>103.3</c:v>
                </c:pt>
                <c:pt idx="73">
                  <c:v>104.1</c:v>
                </c:pt>
                <c:pt idx="74">
                  <c:v>104.2</c:v>
                </c:pt>
                <c:pt idx="75">
                  <c:v>104.8</c:v>
                </c:pt>
                <c:pt idx="76">
                  <c:v>103.7</c:v>
                </c:pt>
                <c:pt idx="77">
                  <c:v>105.6</c:v>
                </c:pt>
                <c:pt idx="78">
                  <c:v>106.1</c:v>
                </c:pt>
                <c:pt idx="79">
                  <c:v>106.9</c:v>
                </c:pt>
                <c:pt idx="80">
                  <c:v>107.3</c:v>
                </c:pt>
                <c:pt idx="81">
                  <c:v>107.7</c:v>
                </c:pt>
                <c:pt idx="82">
                  <c:v>108.5</c:v>
                </c:pt>
                <c:pt idx="83">
                  <c:v>108.5</c:v>
                </c:pt>
                <c:pt idx="84">
                  <c:v>109.2</c:v>
                </c:pt>
                <c:pt idx="85">
                  <c:v>108.9</c:v>
                </c:pt>
                <c:pt idx="86">
                  <c:v>109.4</c:v>
                </c:pt>
                <c:pt idx="87">
                  <c:v>110</c:v>
                </c:pt>
                <c:pt idx="88">
                  <c:v>110.7</c:v>
                </c:pt>
                <c:pt idx="89">
                  <c:v>111</c:v>
                </c:pt>
                <c:pt idx="90">
                  <c:v>111.3</c:v>
                </c:pt>
                <c:pt idx="91">
                  <c:v>111.5</c:v>
                </c:pt>
                <c:pt idx="92">
                  <c:v>111.5</c:v>
                </c:pt>
                <c:pt idx="93">
                  <c:v>111.7</c:v>
                </c:pt>
                <c:pt idx="94">
                  <c:v>112.4</c:v>
                </c:pt>
                <c:pt idx="95">
                  <c:v>112.7</c:v>
                </c:pt>
                <c:pt idx="96">
                  <c:v>113.6</c:v>
                </c:pt>
                <c:pt idx="97">
                  <c:v>113.7</c:v>
                </c:pt>
                <c:pt idx="98">
                  <c:v>113.9</c:v>
                </c:pt>
                <c:pt idx="99">
                  <c:v>114.2</c:v>
                </c:pt>
                <c:pt idx="100">
                  <c:v>114.8</c:v>
                </c:pt>
                <c:pt idx="101">
                  <c:v>115.2</c:v>
                </c:pt>
                <c:pt idx="102">
                  <c:v>115.6</c:v>
                </c:pt>
                <c:pt idx="103">
                  <c:v>115.9</c:v>
                </c:pt>
                <c:pt idx="104">
                  <c:v>116.6</c:v>
                </c:pt>
                <c:pt idx="105">
                  <c:v>117</c:v>
                </c:pt>
                <c:pt idx="106">
                  <c:v>117.3</c:v>
                </c:pt>
                <c:pt idx="107">
                  <c:v>117.6</c:v>
                </c:pt>
                <c:pt idx="108">
                  <c:v>118.4</c:v>
                </c:pt>
                <c:pt idx="109">
                  <c:v>118.7</c:v>
                </c:pt>
                <c:pt idx="110">
                  <c:v>121.1</c:v>
                </c:pt>
                <c:pt idx="111">
                  <c:v>120.5</c:v>
                </c:pt>
                <c:pt idx="112">
                  <c:v>121.1</c:v>
                </c:pt>
                <c:pt idx="113">
                  <c:v>121</c:v>
                </c:pt>
                <c:pt idx="114">
                  <c:v>122.3</c:v>
                </c:pt>
                <c:pt idx="115">
                  <c:v>122.3</c:v>
                </c:pt>
                <c:pt idx="116">
                  <c:v>123.1</c:v>
                </c:pt>
                <c:pt idx="117">
                  <c:v>123.5</c:v>
                </c:pt>
                <c:pt idx="118">
                  <c:v>123.9</c:v>
                </c:pt>
                <c:pt idx="119">
                  <c:v>124.3</c:v>
                </c:pt>
                <c:pt idx="120">
                  <c:v>124.6</c:v>
                </c:pt>
                <c:pt idx="121">
                  <c:v>125.5</c:v>
                </c:pt>
                <c:pt idx="122">
                  <c:v>126.9</c:v>
                </c:pt>
                <c:pt idx="123">
                  <c:v>128.2</c:v>
                </c:pt>
                <c:pt idx="124">
                  <c:v>128.2</c:v>
                </c:pt>
                <c:pt idx="125">
                  <c:v>128.3</c:v>
                </c:pt>
                <c:pt idx="126">
                  <c:v>128.3</c:v>
                </c:pt>
                <c:pt idx="127">
                  <c:v>129.2</c:v>
                </c:pt>
                <c:pt idx="128">
                  <c:v>129.8</c:v>
                </c:pt>
                <c:pt idx="129">
                  <c:v>130.2</c:v>
                </c:pt>
                <c:pt idx="130">
                  <c:v>130.3</c:v>
                </c:pt>
                <c:pt idx="131">
                  <c:v>131.2</c:v>
                </c:pt>
                <c:pt idx="132">
                  <c:v>130.9</c:v>
                </c:pt>
                <c:pt idx="133">
                  <c:v>131.5</c:v>
                </c:pt>
                <c:pt idx="134">
                  <c:v>131.1</c:v>
                </c:pt>
                <c:pt idx="135">
                  <c:v>132.1</c:v>
                </c:pt>
                <c:pt idx="136">
                  <c:v>132.9</c:v>
                </c:pt>
                <c:pt idx="137">
                  <c:v>135</c:v>
                </c:pt>
                <c:pt idx="138">
                  <c:v>135.4</c:v>
                </c:pt>
                <c:pt idx="139">
                  <c:v>135.8</c:v>
                </c:pt>
                <c:pt idx="140">
                  <c:v>136.3</c:v>
                </c:pt>
                <c:pt idx="141">
                  <c:v>136.6</c:v>
                </c:pt>
                <c:pt idx="142">
                  <c:v>136.9</c:v>
                </c:pt>
                <c:pt idx="143">
                  <c:v>137.8</c:v>
                </c:pt>
                <c:pt idx="144">
                  <c:v>138.8</c:v>
                </c:pt>
                <c:pt idx="145">
                  <c:v>139.7</c:v>
                </c:pt>
                <c:pt idx="146">
                  <c:v>141</c:v>
                </c:pt>
                <c:pt idx="147">
                  <c:v>140.9</c:v>
                </c:pt>
                <c:pt idx="148">
                  <c:v>141</c:v>
                </c:pt>
                <c:pt idx="149">
                  <c:v>141.5</c:v>
                </c:pt>
                <c:pt idx="150">
                  <c:v>142.4</c:v>
                </c:pt>
                <c:pt idx="151">
                  <c:v>143.8</c:v>
                </c:pt>
                <c:pt idx="152">
                  <c:v>144.6</c:v>
                </c:pt>
                <c:pt idx="153">
                  <c:v>146.1</c:v>
                </c:pt>
                <c:pt idx="154">
                  <c:v>147.9</c:v>
                </c:pt>
                <c:pt idx="155">
                  <c:v>148.5</c:v>
                </c:pt>
                <c:pt idx="156">
                  <c:v>149.9</c:v>
                </c:pt>
                <c:pt idx="157">
                  <c:v>150.7</c:v>
                </c:pt>
                <c:pt idx="158">
                  <c:v>151.5</c:v>
                </c:pt>
                <c:pt idx="159">
                  <c:v>152.9</c:v>
                </c:pt>
                <c:pt idx="160">
                  <c:v>154.2</c:v>
                </c:pt>
                <c:pt idx="161">
                  <c:v>155.1</c:v>
                </c:pt>
                <c:pt idx="162">
                  <c:v>156</c:v>
                </c:pt>
                <c:pt idx="163">
                  <c:v>156.7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79.5</c:v>
                </c:pt>
                <c:pt idx="26">
                  <c:v>80</c:v>
                </c:pt>
                <c:pt idx="27">
                  <c:v>80.4</c:v>
                </c:pt>
                <c:pt idx="28">
                  <c:v>80.8</c:v>
                </c:pt>
                <c:pt idx="29">
                  <c:v>81.2</c:v>
                </c:pt>
                <c:pt idx="30">
                  <c:v>81.7</c:v>
                </c:pt>
                <c:pt idx="31">
                  <c:v>82.1</c:v>
                </c:pt>
                <c:pt idx="32">
                  <c:v>82.6</c:v>
                </c:pt>
                <c:pt idx="33">
                  <c:v>83</c:v>
                </c:pt>
                <c:pt idx="34">
                  <c:v>83.4</c:v>
                </c:pt>
                <c:pt idx="35">
                  <c:v>84.1</c:v>
                </c:pt>
                <c:pt idx="36">
                  <c:v>84.8</c:v>
                </c:pt>
                <c:pt idx="37">
                  <c:v>85.5</c:v>
                </c:pt>
                <c:pt idx="38">
                  <c:v>86</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140.3</c:v>
                </c:pt>
                <c:pt idx="147">
                  <c:v>140.8</c:v>
                </c:pt>
                <c:pt idx="148">
                  <c:v>141.3</c:v>
                </c:pt>
                <c:pt idx="149">
                  <c:v>141.9</c:v>
                </c:pt>
                <c:pt idx="150">
                  <c:v>142.7</c:v>
                </c:pt>
                <c:pt idx="151">
                  <c:v>143.8</c:v>
                </c:pt>
                <c:pt idx="152">
                  <c:v>144.9</c:v>
                </c:pt>
                <c:pt idx="153">
                  <c:v>146.2</c:v>
                </c:pt>
                <c:pt idx="154">
                  <c:v>147.4</c:v>
                </c:pt>
                <c:pt idx="155">
                  <c:v>148.6</c:v>
                </c:pt>
                <c:pt idx="156">
                  <c:v>149.7</c:v>
                </c:pt>
                <c:pt idx="157">
                  <c:v>150.7</c:v>
                </c:pt>
                <c:pt idx="158">
                  <c:v>151.8</c:v>
                </c:pt>
                <c:pt idx="159">
                  <c:v>152.9</c:v>
                </c:pt>
                <c:pt idx="160">
                  <c:v>154</c:v>
                </c:pt>
                <c:pt idx="161">
                  <c:v>155</c:v>
                </c:pt>
                <c:pt idx="162">
                  <c:v>155.9</c:v>
                </c:pt>
                <c:pt idx="163">
                  <c:v>156.8</c:v>
                </c:pt>
              </c:numCache>
            </c:numRef>
          </c:val>
          <c:smooth val="0"/>
        </c:ser>
        <c:axId val="32036368"/>
        <c:axId val="26278161"/>
      </c:lineChart>
      <c:catAx>
        <c:axId val="3203636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278161"/>
        <c:crossesAt val="60"/>
        <c:auto val="0"/>
        <c:lblOffset val="100"/>
        <c:tickLblSkip val="6"/>
        <c:noMultiLvlLbl val="0"/>
      </c:catAx>
      <c:valAx>
        <c:axId val="26278161"/>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203636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156</c:v>
                </c:pt>
                <c:pt idx="160">
                  <c:v>144.2</c:v>
                </c:pt>
                <c:pt idx="161">
                  <c:v>162.2</c:v>
                </c:pt>
                <c:pt idx="162">
                  <c:v>136.8</c:v>
                </c:pt>
                <c:pt idx="163">
                  <c:v>123.9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84.1</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90.4</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97.6</c:v>
                </c:pt>
                <c:pt idx="64">
                  <c:v>98.7</c:v>
                </c:pt>
                <c:pt idx="65">
                  <c:v>99.5</c:v>
                </c:pt>
                <c:pt idx="66">
                  <c:v>99.1</c:v>
                </c:pt>
                <c:pt idx="67">
                  <c:v>99.9</c:v>
                </c:pt>
                <c:pt idx="68">
                  <c:v>100.5</c:v>
                </c:pt>
                <c:pt idx="69">
                  <c:v>101.1</c:v>
                </c:pt>
                <c:pt idx="70">
                  <c:v>101.5</c:v>
                </c:pt>
                <c:pt idx="71">
                  <c:v>104.1</c:v>
                </c:pt>
                <c:pt idx="72">
                  <c:v>101.1</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115.9</c:v>
                </c:pt>
                <c:pt idx="133">
                  <c:v>121.7</c:v>
                </c:pt>
                <c:pt idx="134">
                  <c:v>116.1</c:v>
                </c:pt>
                <c:pt idx="135">
                  <c:v>120.2</c:v>
                </c:pt>
                <c:pt idx="136">
                  <c:v>118</c:v>
                </c:pt>
                <c:pt idx="137">
                  <c:v>120.8</c:v>
                </c:pt>
                <c:pt idx="138">
                  <c:v>120.8</c:v>
                </c:pt>
                <c:pt idx="139">
                  <c:v>120.9</c:v>
                </c:pt>
                <c:pt idx="140">
                  <c:v>121.2</c:v>
                </c:pt>
                <c:pt idx="141">
                  <c:v>122.7</c:v>
                </c:pt>
                <c:pt idx="142">
                  <c:v>122.5</c:v>
                </c:pt>
                <c:pt idx="143">
                  <c:v>121.8</c:v>
                </c:pt>
                <c:pt idx="144">
                  <c:v>122.4</c:v>
                </c:pt>
                <c:pt idx="145">
                  <c:v>124.3</c:v>
                </c:pt>
                <c:pt idx="146">
                  <c:v>126</c:v>
                </c:pt>
                <c:pt idx="147">
                  <c:v>125.7</c:v>
                </c:pt>
                <c:pt idx="148">
                  <c:v>123.5</c:v>
                </c:pt>
                <c:pt idx="149">
                  <c:v>129.6</c:v>
                </c:pt>
                <c:pt idx="150">
                  <c:v>130.6</c:v>
                </c:pt>
                <c:pt idx="151">
                  <c:v>130.6</c:v>
                </c:pt>
                <c:pt idx="152">
                  <c:v>131.5</c:v>
                </c:pt>
                <c:pt idx="153">
                  <c:v>132.4</c:v>
                </c:pt>
                <c:pt idx="154">
                  <c:v>133.4</c:v>
                </c:pt>
                <c:pt idx="155">
                  <c:v>134.4</c:v>
                </c:pt>
                <c:pt idx="156">
                  <c:v>136</c:v>
                </c:pt>
                <c:pt idx="157">
                  <c:v>134.1</c:v>
                </c:pt>
                <c:pt idx="158">
                  <c:v>139.9</c:v>
                </c:pt>
                <c:pt idx="159">
                  <c:v>139.3</c:v>
                </c:pt>
                <c:pt idx="160">
                  <c:v>142.4</c:v>
                </c:pt>
                <c:pt idx="161">
                  <c:v>136.2</c:v>
                </c:pt>
                <c:pt idx="162">
                  <c:v>137.8</c:v>
                </c:pt>
                <c:pt idx="163">
                  <c:v>139.8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87.4</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c:v>
                </c:pt>
                <c:pt idx="72">
                  <c:v>102.4</c:v>
                </c:pt>
                <c:pt idx="73">
                  <c:v>102.7</c:v>
                </c:pt>
                <c:pt idx="74">
                  <c:v>103</c:v>
                </c:pt>
                <c:pt idx="75">
                  <c:v>103.3</c:v>
                </c:pt>
                <c:pt idx="76">
                  <c:v>103.6</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134.3</c:v>
                </c:pt>
                <c:pt idx="156">
                  <c:v>135.3</c:v>
                </c:pt>
                <c:pt idx="157">
                  <c:v>136.3</c:v>
                </c:pt>
                <c:pt idx="158">
                  <c:v>137.3</c:v>
                </c:pt>
                <c:pt idx="159">
                  <c:v>138.2</c:v>
                </c:pt>
                <c:pt idx="160">
                  <c:v>138.7</c:v>
                </c:pt>
                <c:pt idx="161">
                  <c:v>139</c:v>
                </c:pt>
                <c:pt idx="162">
                  <c:v>139.5</c:v>
                </c:pt>
                <c:pt idx="163">
                  <c:v>140.2</c:v>
                </c:pt>
              </c:numCache>
            </c:numRef>
          </c:val>
          <c:smooth val="0"/>
        </c:ser>
        <c:axId val="12561474"/>
        <c:axId val="11532451"/>
      </c:lineChart>
      <c:catAx>
        <c:axId val="1256147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1532451"/>
        <c:crossesAt val="60"/>
        <c:auto val="0"/>
        <c:lblOffset val="100"/>
        <c:tickLblSkip val="6"/>
        <c:noMultiLvlLbl val="0"/>
      </c:catAx>
      <c:valAx>
        <c:axId val="11532451"/>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256147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137.2</c:v>
                </c:pt>
                <c:pt idx="161">
                  <c:v>171.9</c:v>
                </c:pt>
                <c:pt idx="162">
                  <c:v>175</c:v>
                </c:pt>
                <c:pt idx="163">
                  <c:v>136.6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84.1</c:v>
                </c:pt>
                <c:pt idx="7">
                  <c:v>85</c:v>
                </c:pt>
                <c:pt idx="8">
                  <c:v>85.3</c:v>
                </c:pt>
                <c:pt idx="9">
                  <c:v>85.4</c:v>
                </c:pt>
                <c:pt idx="10">
                  <c:v>86.4</c:v>
                </c:pt>
                <c:pt idx="11">
                  <c:v>87.4</c:v>
                </c:pt>
                <c:pt idx="12">
                  <c:v>86.9</c:v>
                </c:pt>
                <c:pt idx="13">
                  <c:v>87.4</c:v>
                </c:pt>
                <c:pt idx="14">
                  <c:v>89</c:v>
                </c:pt>
                <c:pt idx="15">
                  <c:v>87.8</c:v>
                </c:pt>
                <c:pt idx="16">
                  <c:v>88.2</c:v>
                </c:pt>
                <c:pt idx="17">
                  <c:v>88.4</c:v>
                </c:pt>
                <c:pt idx="18">
                  <c:v>88.2</c:v>
                </c:pt>
                <c:pt idx="19">
                  <c:v>89.2</c:v>
                </c:pt>
                <c:pt idx="20">
                  <c:v>88.9</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c:v>
                </c:pt>
                <c:pt idx="57">
                  <c:v>97.1</c:v>
                </c:pt>
                <c:pt idx="58">
                  <c:v>96.7</c:v>
                </c:pt>
                <c:pt idx="59">
                  <c:v>97.6</c:v>
                </c:pt>
                <c:pt idx="60">
                  <c:v>97.5</c:v>
                </c:pt>
                <c:pt idx="61">
                  <c:v>97.7</c:v>
                </c:pt>
                <c:pt idx="62">
                  <c:v>100.1</c:v>
                </c:pt>
                <c:pt idx="63">
                  <c:v>98.9</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105.6</c:v>
                </c:pt>
                <c:pt idx="79">
                  <c:v>107</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118.4</c:v>
                </c:pt>
                <c:pt idx="108">
                  <c:v>120</c:v>
                </c:pt>
                <c:pt idx="109">
                  <c:v>119.7</c:v>
                </c:pt>
                <c:pt idx="110">
                  <c:v>120.7</c:v>
                </c:pt>
                <c:pt idx="111">
                  <c:v>120.6</c:v>
                </c:pt>
                <c:pt idx="112">
                  <c:v>121</c:v>
                </c:pt>
                <c:pt idx="113">
                  <c:v>121.3</c:v>
                </c:pt>
                <c:pt idx="114">
                  <c:v>121.1</c:v>
                </c:pt>
                <c:pt idx="115">
                  <c:v>122.5</c:v>
                </c:pt>
                <c:pt idx="116">
                  <c:v>122.1</c:v>
                </c:pt>
                <c:pt idx="117">
                  <c:v>123.4</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131.2</c:v>
                </c:pt>
                <c:pt idx="138">
                  <c:v>131.4</c:v>
                </c:pt>
                <c:pt idx="139">
                  <c:v>132.7</c:v>
                </c:pt>
                <c:pt idx="140">
                  <c:v>132</c:v>
                </c:pt>
                <c:pt idx="141">
                  <c:v>133.5</c:v>
                </c:pt>
                <c:pt idx="142">
                  <c:v>132.4</c:v>
                </c:pt>
                <c:pt idx="143">
                  <c:v>130.4</c:v>
                </c:pt>
                <c:pt idx="144">
                  <c:v>133.4</c:v>
                </c:pt>
                <c:pt idx="145">
                  <c:v>133.2</c:v>
                </c:pt>
                <c:pt idx="146">
                  <c:v>134.2</c:v>
                </c:pt>
                <c:pt idx="147">
                  <c:v>133.8</c:v>
                </c:pt>
                <c:pt idx="148">
                  <c:v>134.9</c:v>
                </c:pt>
                <c:pt idx="149">
                  <c:v>134.2</c:v>
                </c:pt>
                <c:pt idx="150">
                  <c:v>135.6</c:v>
                </c:pt>
                <c:pt idx="151">
                  <c:v>136.1</c:v>
                </c:pt>
                <c:pt idx="152">
                  <c:v>136.3</c:v>
                </c:pt>
                <c:pt idx="153">
                  <c:v>136.9</c:v>
                </c:pt>
                <c:pt idx="154">
                  <c:v>138.7</c:v>
                </c:pt>
                <c:pt idx="155">
                  <c:v>142.8</c:v>
                </c:pt>
                <c:pt idx="156">
                  <c:v>140.4</c:v>
                </c:pt>
                <c:pt idx="157">
                  <c:v>141.4</c:v>
                </c:pt>
                <c:pt idx="158">
                  <c:v>141.8</c:v>
                </c:pt>
                <c:pt idx="159">
                  <c:v>143.2</c:v>
                </c:pt>
                <c:pt idx="160">
                  <c:v>143.2</c:v>
                </c:pt>
                <c:pt idx="161">
                  <c:v>144.8</c:v>
                </c:pt>
                <c:pt idx="162">
                  <c:v>144.1</c:v>
                </c:pt>
                <c:pt idx="163">
                  <c:v>144.9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92.5</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137.1</c:v>
                </c:pt>
                <c:pt idx="153">
                  <c:v>138</c:v>
                </c:pt>
                <c:pt idx="154">
                  <c:v>139</c:v>
                </c:pt>
                <c:pt idx="155">
                  <c:v>139.9</c:v>
                </c:pt>
                <c:pt idx="156">
                  <c:v>140.7</c:v>
                </c:pt>
                <c:pt idx="157">
                  <c:v>141.4</c:v>
                </c:pt>
                <c:pt idx="158">
                  <c:v>142.1</c:v>
                </c:pt>
                <c:pt idx="159">
                  <c:v>142.7</c:v>
                </c:pt>
                <c:pt idx="160">
                  <c:v>143.4</c:v>
                </c:pt>
                <c:pt idx="161">
                  <c:v>144</c:v>
                </c:pt>
                <c:pt idx="162">
                  <c:v>144.6</c:v>
                </c:pt>
                <c:pt idx="163">
                  <c:v>145.2</c:v>
                </c:pt>
              </c:numCache>
            </c:numRef>
          </c:val>
          <c:smooth val="0"/>
        </c:ser>
        <c:axId val="28219188"/>
        <c:axId val="40562933"/>
      </c:lineChart>
      <c:catAx>
        <c:axId val="2821918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62933"/>
        <c:crossesAt val="60"/>
        <c:auto val="0"/>
        <c:lblOffset val="100"/>
        <c:tickLblSkip val="6"/>
        <c:tickMarkSkip val="2"/>
        <c:noMultiLvlLbl val="0"/>
      </c:catAx>
      <c:valAx>
        <c:axId val="40562933"/>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821918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c:v>
                </c:pt>
                <c:pt idx="160">
                  <c:v>149.6</c:v>
                </c:pt>
                <c:pt idx="161">
                  <c:v>173.5</c:v>
                </c:pt>
                <c:pt idx="162">
                  <c:v>167.9</c:v>
                </c:pt>
                <c:pt idx="163">
                  <c:v>138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65.5</c:v>
                </c:pt>
                <c:pt idx="14">
                  <c:v>66.3</c:v>
                </c:pt>
                <c:pt idx="15">
                  <c:v>66.8</c:v>
                </c:pt>
                <c:pt idx="16">
                  <c:v>67.3</c:v>
                </c:pt>
                <c:pt idx="17">
                  <c:v>67.8</c:v>
                </c:pt>
                <c:pt idx="18">
                  <c:v>68.7</c:v>
                </c:pt>
                <c:pt idx="19">
                  <c:v>72.2</c:v>
                </c:pt>
                <c:pt idx="20">
                  <c:v>72.9</c:v>
                </c:pt>
                <c:pt idx="21">
                  <c:v>73.4</c:v>
                </c:pt>
                <c:pt idx="22">
                  <c:v>73.9</c:v>
                </c:pt>
                <c:pt idx="23">
                  <c:v>74.3</c:v>
                </c:pt>
                <c:pt idx="24">
                  <c:v>75.2</c:v>
                </c:pt>
                <c:pt idx="25">
                  <c:v>75.8</c:v>
                </c:pt>
                <c:pt idx="26">
                  <c:v>75.8</c:v>
                </c:pt>
                <c:pt idx="27">
                  <c:v>77.1</c:v>
                </c:pt>
                <c:pt idx="28">
                  <c:v>77.3</c:v>
                </c:pt>
                <c:pt idx="29">
                  <c:v>78</c:v>
                </c:pt>
                <c:pt idx="30">
                  <c:v>79.2</c:v>
                </c:pt>
                <c:pt idx="31">
                  <c:v>79.2</c:v>
                </c:pt>
                <c:pt idx="32">
                  <c:v>79.8</c:v>
                </c:pt>
                <c:pt idx="33">
                  <c:v>80.9</c:v>
                </c:pt>
                <c:pt idx="34">
                  <c:v>81.4</c:v>
                </c:pt>
                <c:pt idx="35">
                  <c:v>82</c:v>
                </c:pt>
                <c:pt idx="36">
                  <c:v>82.6</c:v>
                </c:pt>
                <c:pt idx="37">
                  <c:v>83.6</c:v>
                </c:pt>
                <c:pt idx="38">
                  <c:v>84.6</c:v>
                </c:pt>
                <c:pt idx="39">
                  <c:v>85.2</c:v>
                </c:pt>
                <c:pt idx="40">
                  <c:v>85.8</c:v>
                </c:pt>
                <c:pt idx="41">
                  <c:v>86.4</c:v>
                </c:pt>
                <c:pt idx="42">
                  <c:v>87.1</c:v>
                </c:pt>
                <c:pt idx="43">
                  <c:v>87.8</c:v>
                </c:pt>
                <c:pt idx="44">
                  <c:v>88.2</c:v>
                </c:pt>
                <c:pt idx="45">
                  <c:v>88.9</c:v>
                </c:pt>
                <c:pt idx="46">
                  <c:v>89.2</c:v>
                </c:pt>
                <c:pt idx="47">
                  <c:v>90.1</c:v>
                </c:pt>
                <c:pt idx="48">
                  <c:v>91</c:v>
                </c:pt>
                <c:pt idx="49">
                  <c:v>91.7</c:v>
                </c:pt>
                <c:pt idx="50">
                  <c:v>91.4</c:v>
                </c:pt>
                <c:pt idx="51">
                  <c:v>91.6</c:v>
                </c:pt>
                <c:pt idx="52">
                  <c:v>92.7</c:v>
                </c:pt>
                <c:pt idx="53">
                  <c:v>92.7</c:v>
                </c:pt>
                <c:pt idx="54">
                  <c:v>94</c:v>
                </c:pt>
                <c:pt idx="55">
                  <c:v>93.7</c:v>
                </c:pt>
                <c:pt idx="56">
                  <c:v>93.8</c:v>
                </c:pt>
                <c:pt idx="57">
                  <c:v>94.8</c:v>
                </c:pt>
                <c:pt idx="58">
                  <c:v>95.5</c:v>
                </c:pt>
                <c:pt idx="59">
                  <c:v>95.9</c:v>
                </c:pt>
                <c:pt idx="60">
                  <c:v>96.5</c:v>
                </c:pt>
                <c:pt idx="61">
                  <c:v>97.1</c:v>
                </c:pt>
                <c:pt idx="62">
                  <c:v>98.8</c:v>
                </c:pt>
                <c:pt idx="63">
                  <c:v>98.9</c:v>
                </c:pt>
                <c:pt idx="64">
                  <c:v>99.2</c:v>
                </c:pt>
                <c:pt idx="65">
                  <c:v>100.4</c:v>
                </c:pt>
                <c:pt idx="66">
                  <c:v>99.9</c:v>
                </c:pt>
                <c:pt idx="67">
                  <c:v>100.6</c:v>
                </c:pt>
                <c:pt idx="68">
                  <c:v>101.3</c:v>
                </c:pt>
                <c:pt idx="69">
                  <c:v>101</c:v>
                </c:pt>
                <c:pt idx="70">
                  <c:v>102</c:v>
                </c:pt>
                <c:pt idx="71">
                  <c:v>102.9</c:v>
                </c:pt>
                <c:pt idx="72">
                  <c:v>102.3</c:v>
                </c:pt>
                <c:pt idx="73">
                  <c:v>102.9</c:v>
                </c:pt>
                <c:pt idx="74">
                  <c:v>103.6</c:v>
                </c:pt>
                <c:pt idx="75">
                  <c:v>104.1</c:v>
                </c:pt>
                <c:pt idx="76">
                  <c:v>104.4</c:v>
                </c:pt>
                <c:pt idx="77">
                  <c:v>105.2</c:v>
                </c:pt>
                <c:pt idx="78">
                  <c:v>105.7</c:v>
                </c:pt>
                <c:pt idx="79">
                  <c:v>106.5</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119.3</c:v>
                </c:pt>
                <c:pt idx="108">
                  <c:v>119.1</c:v>
                </c:pt>
                <c:pt idx="109">
                  <c:v>120.6</c:v>
                </c:pt>
                <c:pt idx="110">
                  <c:v>121.7</c:v>
                </c:pt>
                <c:pt idx="111">
                  <c:v>121.4</c:v>
                </c:pt>
                <c:pt idx="112">
                  <c:v>121.8</c:v>
                </c:pt>
                <c:pt idx="113">
                  <c:v>122.2</c:v>
                </c:pt>
                <c:pt idx="114">
                  <c:v>122.3</c:v>
                </c:pt>
                <c:pt idx="115">
                  <c:v>123.7</c:v>
                </c:pt>
                <c:pt idx="116">
                  <c:v>124.2</c:v>
                </c:pt>
                <c:pt idx="117">
                  <c:v>124.2</c:v>
                </c:pt>
                <c:pt idx="118">
                  <c:v>124.6</c:v>
                </c:pt>
                <c:pt idx="119">
                  <c:v>125.7</c:v>
                </c:pt>
                <c:pt idx="120">
                  <c:v>127.3</c:v>
                </c:pt>
                <c:pt idx="121">
                  <c:v>126.4</c:v>
                </c:pt>
                <c:pt idx="122">
                  <c:v>126.6</c:v>
                </c:pt>
                <c:pt idx="123">
                  <c:v>128.4</c:v>
                </c:pt>
                <c:pt idx="124">
                  <c:v>129</c:v>
                </c:pt>
                <c:pt idx="125">
                  <c:v>128.1</c:v>
                </c:pt>
                <c:pt idx="126">
                  <c:v>129.3</c:v>
                </c:pt>
                <c:pt idx="127">
                  <c:v>129.5</c:v>
                </c:pt>
                <c:pt idx="128">
                  <c:v>129.4</c:v>
                </c:pt>
                <c:pt idx="129">
                  <c:v>130.3</c:v>
                </c:pt>
                <c:pt idx="130">
                  <c:v>130.5</c:v>
                </c:pt>
                <c:pt idx="131">
                  <c:v>130.2</c:v>
                </c:pt>
                <c:pt idx="132">
                  <c:v>130.4</c:v>
                </c:pt>
                <c:pt idx="133">
                  <c:v>130.9</c:v>
                </c:pt>
                <c:pt idx="134">
                  <c:v>131</c:v>
                </c:pt>
                <c:pt idx="135">
                  <c:v>131</c:v>
                </c:pt>
                <c:pt idx="136">
                  <c:v>132.1</c:v>
                </c:pt>
                <c:pt idx="137">
                  <c:v>134.7</c:v>
                </c:pt>
                <c:pt idx="138">
                  <c:v>134.6</c:v>
                </c:pt>
                <c:pt idx="139">
                  <c:v>134.6</c:v>
                </c:pt>
                <c:pt idx="140">
                  <c:v>136.3</c:v>
                </c:pt>
                <c:pt idx="141">
                  <c:v>137.3</c:v>
                </c:pt>
                <c:pt idx="142">
                  <c:v>136.8</c:v>
                </c:pt>
                <c:pt idx="143">
                  <c:v>136.8</c:v>
                </c:pt>
                <c:pt idx="144">
                  <c:v>137.7</c:v>
                </c:pt>
                <c:pt idx="145">
                  <c:v>139</c:v>
                </c:pt>
                <c:pt idx="146">
                  <c:v>139.9</c:v>
                </c:pt>
                <c:pt idx="147">
                  <c:v>139.9</c:v>
                </c:pt>
                <c:pt idx="148">
                  <c:v>139.8</c:v>
                </c:pt>
                <c:pt idx="149">
                  <c:v>140.3</c:v>
                </c:pt>
                <c:pt idx="150">
                  <c:v>140.6</c:v>
                </c:pt>
                <c:pt idx="151">
                  <c:v>142</c:v>
                </c:pt>
                <c:pt idx="152">
                  <c:v>141.6</c:v>
                </c:pt>
                <c:pt idx="153">
                  <c:v>142.2</c:v>
                </c:pt>
                <c:pt idx="154">
                  <c:v>144.3</c:v>
                </c:pt>
                <c:pt idx="155">
                  <c:v>145.9</c:v>
                </c:pt>
                <c:pt idx="156">
                  <c:v>146.6</c:v>
                </c:pt>
                <c:pt idx="157">
                  <c:v>146.9</c:v>
                </c:pt>
                <c:pt idx="158">
                  <c:v>147</c:v>
                </c:pt>
                <c:pt idx="159">
                  <c:v>148</c:v>
                </c:pt>
                <c:pt idx="160">
                  <c:v>149.1</c:v>
                </c:pt>
                <c:pt idx="161">
                  <c:v>149.4</c:v>
                </c:pt>
                <c:pt idx="162">
                  <c:v>150.9</c:v>
                </c:pt>
                <c:pt idx="163">
                  <c:v>150.5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127.9</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135.2</c:v>
                </c:pt>
                <c:pt idx="140">
                  <c:v>136</c:v>
                </c:pt>
                <c:pt idx="141">
                  <c:v>136.7</c:v>
                </c:pt>
                <c:pt idx="142">
                  <c:v>137</c:v>
                </c:pt>
                <c:pt idx="143">
                  <c:v>137.2</c:v>
                </c:pt>
                <c:pt idx="144">
                  <c:v>137.9</c:v>
                </c:pt>
                <c:pt idx="145">
                  <c:v>138.8</c:v>
                </c:pt>
                <c:pt idx="146">
                  <c:v>139.5</c:v>
                </c:pt>
                <c:pt idx="147">
                  <c:v>139.8</c:v>
                </c:pt>
                <c:pt idx="148">
                  <c:v>140</c:v>
                </c:pt>
                <c:pt idx="149">
                  <c:v>140.4</c:v>
                </c:pt>
                <c:pt idx="150">
                  <c:v>140.9</c:v>
                </c:pt>
                <c:pt idx="151">
                  <c:v>141.5</c:v>
                </c:pt>
                <c:pt idx="152">
                  <c:v>142</c:v>
                </c:pt>
                <c:pt idx="153">
                  <c:v>142.8</c:v>
                </c:pt>
                <c:pt idx="154">
                  <c:v>144.1</c:v>
                </c:pt>
                <c:pt idx="155">
                  <c:v>145.4</c:v>
                </c:pt>
                <c:pt idx="156">
                  <c:v>146.3</c:v>
                </c:pt>
                <c:pt idx="157">
                  <c:v>146.8</c:v>
                </c:pt>
                <c:pt idx="158">
                  <c:v>147.3</c:v>
                </c:pt>
                <c:pt idx="159">
                  <c:v>148</c:v>
                </c:pt>
                <c:pt idx="160">
                  <c:v>148.9</c:v>
                </c:pt>
                <c:pt idx="161">
                  <c:v>149.6</c:v>
                </c:pt>
                <c:pt idx="162">
                  <c:v>150.3</c:v>
                </c:pt>
                <c:pt idx="163">
                  <c:v>150.9</c:v>
                </c:pt>
              </c:numCache>
            </c:numRef>
          </c:val>
          <c:smooth val="0"/>
        </c:ser>
        <c:axId val="41426662"/>
        <c:axId val="16640519"/>
      </c:lineChart>
      <c:catAx>
        <c:axId val="4142666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6640519"/>
        <c:crossesAt val="40"/>
        <c:auto val="0"/>
        <c:lblOffset val="100"/>
        <c:tickLblSkip val="6"/>
        <c:noMultiLvlLbl val="0"/>
      </c:catAx>
      <c:valAx>
        <c:axId val="16640519"/>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142666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202.7</c:v>
                </c:pt>
                <c:pt idx="160">
                  <c:v>203.9</c:v>
                </c:pt>
                <c:pt idx="161">
                  <c:v>246.9</c:v>
                </c:pt>
                <c:pt idx="162">
                  <c:v>222.1</c:v>
                </c:pt>
                <c:pt idx="163">
                  <c:v>218.4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60.8</c:v>
                </c:pt>
                <c:pt idx="5">
                  <c:v>61.8</c:v>
                </c:pt>
                <c:pt idx="6">
                  <c:v>61.8</c:v>
                </c:pt>
                <c:pt idx="7">
                  <c:v>62.3</c:v>
                </c:pt>
                <c:pt idx="8">
                  <c:v>63.1</c:v>
                </c:pt>
                <c:pt idx="9">
                  <c:v>63.6</c:v>
                </c:pt>
                <c:pt idx="10">
                  <c:v>64.5</c:v>
                </c:pt>
                <c:pt idx="11">
                  <c:v>65.2</c:v>
                </c:pt>
                <c:pt idx="12">
                  <c:v>65.6</c:v>
                </c:pt>
                <c:pt idx="13">
                  <c:v>66.2</c:v>
                </c:pt>
                <c:pt idx="14">
                  <c:v>66.4</c:v>
                </c:pt>
                <c:pt idx="15">
                  <c:v>66.8</c:v>
                </c:pt>
                <c:pt idx="16">
                  <c:v>67.4</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c:v>
                </c:pt>
                <c:pt idx="38">
                  <c:v>80.6</c:v>
                </c:pt>
                <c:pt idx="39">
                  <c:v>81.1</c:v>
                </c:pt>
                <c:pt idx="40">
                  <c:v>82.1</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92.9</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104.1</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122.6</c:v>
                </c:pt>
                <c:pt idx="90">
                  <c:v>123.7</c:v>
                </c:pt>
                <c:pt idx="91">
                  <c:v>124.8</c:v>
                </c:pt>
                <c:pt idx="92">
                  <c:v>126.2</c:v>
                </c:pt>
                <c:pt idx="93">
                  <c:v>126.5</c:v>
                </c:pt>
                <c:pt idx="94">
                  <c:v>127.2</c:v>
                </c:pt>
                <c:pt idx="95">
                  <c:v>128.8</c:v>
                </c:pt>
                <c:pt idx="96">
                  <c:v>129.2</c:v>
                </c:pt>
                <c:pt idx="97">
                  <c:v>130</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142.6</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162.5</c:v>
                </c:pt>
                <c:pt idx="131">
                  <c:v>163.2</c:v>
                </c:pt>
                <c:pt idx="132">
                  <c:v>164.7</c:v>
                </c:pt>
                <c:pt idx="133">
                  <c:v>165.6</c:v>
                </c:pt>
                <c:pt idx="134">
                  <c:v>166.5</c:v>
                </c:pt>
                <c:pt idx="135">
                  <c:v>166.3</c:v>
                </c:pt>
                <c:pt idx="136">
                  <c:v>168.3</c:v>
                </c:pt>
                <c:pt idx="137">
                  <c:v>172.8</c:v>
                </c:pt>
                <c:pt idx="138">
                  <c:v>173.7</c:v>
                </c:pt>
                <c:pt idx="139">
                  <c:v>174.5</c:v>
                </c:pt>
                <c:pt idx="140">
                  <c:v>175.5</c:v>
                </c:pt>
                <c:pt idx="141">
                  <c:v>176.3</c:v>
                </c:pt>
                <c:pt idx="142">
                  <c:v>176.4</c:v>
                </c:pt>
                <c:pt idx="143">
                  <c:v>178</c:v>
                </c:pt>
                <c:pt idx="144">
                  <c:v>179.5</c:v>
                </c:pt>
                <c:pt idx="145">
                  <c:v>181.1</c:v>
                </c:pt>
                <c:pt idx="146">
                  <c:v>181.1</c:v>
                </c:pt>
                <c:pt idx="147">
                  <c:v>182.4</c:v>
                </c:pt>
                <c:pt idx="148">
                  <c:v>184.8</c:v>
                </c:pt>
                <c:pt idx="149">
                  <c:v>185.8</c:v>
                </c:pt>
                <c:pt idx="150">
                  <c:v>186.2</c:v>
                </c:pt>
                <c:pt idx="151">
                  <c:v>187</c:v>
                </c:pt>
                <c:pt idx="152">
                  <c:v>189.4</c:v>
                </c:pt>
                <c:pt idx="153">
                  <c:v>192.4</c:v>
                </c:pt>
                <c:pt idx="154">
                  <c:v>195.7</c:v>
                </c:pt>
                <c:pt idx="155">
                  <c:v>196.9</c:v>
                </c:pt>
                <c:pt idx="156">
                  <c:v>198.5</c:v>
                </c:pt>
                <c:pt idx="157">
                  <c:v>200</c:v>
                </c:pt>
                <c:pt idx="158">
                  <c:v>202.6</c:v>
                </c:pt>
                <c:pt idx="159">
                  <c:v>204.6</c:v>
                </c:pt>
                <c:pt idx="160">
                  <c:v>204.6</c:v>
                </c:pt>
                <c:pt idx="161">
                  <c:v>206.3</c:v>
                </c:pt>
                <c:pt idx="162">
                  <c:v>208.1</c:v>
                </c:pt>
                <c:pt idx="163">
                  <c:v>209.8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179.4</c:v>
                </c:pt>
                <c:pt idx="145">
                  <c:v>180.6</c:v>
                </c:pt>
                <c:pt idx="146">
                  <c:v>181.5</c:v>
                </c:pt>
                <c:pt idx="147">
                  <c:v>182.8</c:v>
                </c:pt>
                <c:pt idx="148">
                  <c:v>184.3</c:v>
                </c:pt>
                <c:pt idx="149">
                  <c:v>185.5</c:v>
                </c:pt>
                <c:pt idx="150">
                  <c:v>186.5</c:v>
                </c:pt>
                <c:pt idx="151">
                  <c:v>187.8</c:v>
                </c:pt>
                <c:pt idx="152">
                  <c:v>189.8</c:v>
                </c:pt>
                <c:pt idx="153">
                  <c:v>192.4</c:v>
                </c:pt>
                <c:pt idx="154">
                  <c:v>194.9</c:v>
                </c:pt>
                <c:pt idx="155">
                  <c:v>196.9</c:v>
                </c:pt>
                <c:pt idx="156">
                  <c:v>198.6</c:v>
                </c:pt>
                <c:pt idx="157">
                  <c:v>200.3</c:v>
                </c:pt>
                <c:pt idx="158">
                  <c:v>202.3</c:v>
                </c:pt>
                <c:pt idx="159">
                  <c:v>203.9</c:v>
                </c:pt>
                <c:pt idx="160">
                  <c:v>205.1</c:v>
                </c:pt>
                <c:pt idx="161">
                  <c:v>206.5</c:v>
                </c:pt>
                <c:pt idx="162">
                  <c:v>208.1</c:v>
                </c:pt>
                <c:pt idx="163">
                  <c:v>209.8</c:v>
                </c:pt>
              </c:numCache>
            </c:numRef>
          </c:val>
          <c:smooth val="0"/>
        </c:ser>
        <c:axId val="10079064"/>
        <c:axId val="24112089"/>
      </c:lineChart>
      <c:catAx>
        <c:axId val="1007906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4112089"/>
        <c:crossesAt val="40"/>
        <c:auto val="0"/>
        <c:lblOffset val="100"/>
        <c:tickLblSkip val="6"/>
        <c:noMultiLvlLbl val="0"/>
      </c:catAx>
      <c:valAx>
        <c:axId val="24112089"/>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00790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154.2</c:v>
                </c:pt>
                <c:pt idx="160">
                  <c:v>158.1</c:v>
                </c:pt>
                <c:pt idx="161">
                  <c:v>186.6</c:v>
                </c:pt>
                <c:pt idx="162">
                  <c:v>171.1</c:v>
                </c:pt>
                <c:pt idx="163">
                  <c:v>160.6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82.7</c:v>
                </c:pt>
                <c:pt idx="36">
                  <c:v>83.3</c:v>
                </c:pt>
                <c:pt idx="37">
                  <c:v>83.9</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108.7</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115.8</c:v>
                </c:pt>
                <c:pt idx="96">
                  <c:v>115</c:v>
                </c:pt>
                <c:pt idx="97">
                  <c:v>115</c:v>
                </c:pt>
                <c:pt idx="98">
                  <c:v>114.7</c:v>
                </c:pt>
                <c:pt idx="99">
                  <c:v>116.8</c:v>
                </c:pt>
                <c:pt idx="100">
                  <c:v>116.9</c:v>
                </c:pt>
                <c:pt idx="101">
                  <c:v>116.7</c:v>
                </c:pt>
                <c:pt idx="102">
                  <c:v>116.7</c:v>
                </c:pt>
                <c:pt idx="103">
                  <c:v>117.9</c:v>
                </c:pt>
                <c:pt idx="104">
                  <c:v>117.4</c:v>
                </c:pt>
                <c:pt idx="105">
                  <c:v>118.4</c:v>
                </c:pt>
                <c:pt idx="106">
                  <c:v>118.1</c:v>
                </c:pt>
                <c:pt idx="107">
                  <c:v>118.3</c:v>
                </c:pt>
                <c:pt idx="108">
                  <c:v>119.3</c:v>
                </c:pt>
                <c:pt idx="109">
                  <c:v>119.4</c:v>
                </c:pt>
                <c:pt idx="110">
                  <c:v>120.3</c:v>
                </c:pt>
                <c:pt idx="111">
                  <c:v>120</c:v>
                </c:pt>
                <c:pt idx="112">
                  <c:v>121.3</c:v>
                </c:pt>
                <c:pt idx="113">
                  <c:v>121.4</c:v>
                </c:pt>
                <c:pt idx="114">
                  <c:v>121.9</c:v>
                </c:pt>
                <c:pt idx="115">
                  <c:v>122</c:v>
                </c:pt>
                <c:pt idx="116">
                  <c:v>122.1</c:v>
                </c:pt>
                <c:pt idx="117">
                  <c:v>123.1</c:v>
                </c:pt>
                <c:pt idx="118">
                  <c:v>122.9</c:v>
                </c:pt>
                <c:pt idx="119">
                  <c:v>124.2</c:v>
                </c:pt>
                <c:pt idx="120">
                  <c:v>125.1</c:v>
                </c:pt>
                <c:pt idx="121">
                  <c:v>124.8</c:v>
                </c:pt>
                <c:pt idx="122">
                  <c:v>125.9</c:v>
                </c:pt>
                <c:pt idx="123">
                  <c:v>128.2</c:v>
                </c:pt>
                <c:pt idx="124">
                  <c:v>128.1</c:v>
                </c:pt>
                <c:pt idx="125">
                  <c:v>127.5</c:v>
                </c:pt>
                <c:pt idx="126">
                  <c:v>129.5</c:v>
                </c:pt>
                <c:pt idx="127">
                  <c:v>128.7</c:v>
                </c:pt>
                <c:pt idx="128">
                  <c:v>130.7</c:v>
                </c:pt>
                <c:pt idx="129">
                  <c:v>130.1</c:v>
                </c:pt>
                <c:pt idx="130">
                  <c:v>130.2</c:v>
                </c:pt>
                <c:pt idx="131">
                  <c:v>130.3</c:v>
                </c:pt>
                <c:pt idx="132">
                  <c:v>132.9</c:v>
                </c:pt>
                <c:pt idx="133">
                  <c:v>131.3</c:v>
                </c:pt>
                <c:pt idx="134">
                  <c:v>131.7</c:v>
                </c:pt>
                <c:pt idx="135">
                  <c:v>132</c:v>
                </c:pt>
                <c:pt idx="136">
                  <c:v>132</c:v>
                </c:pt>
                <c:pt idx="137">
                  <c:v>139.6</c:v>
                </c:pt>
                <c:pt idx="138">
                  <c:v>135.8</c:v>
                </c:pt>
                <c:pt idx="139">
                  <c:v>136.3</c:v>
                </c:pt>
                <c:pt idx="140">
                  <c:v>137.7</c:v>
                </c:pt>
                <c:pt idx="141">
                  <c:v>138.5</c:v>
                </c:pt>
                <c:pt idx="142">
                  <c:v>138.3</c:v>
                </c:pt>
                <c:pt idx="143">
                  <c:v>140.3</c:v>
                </c:pt>
                <c:pt idx="144">
                  <c:v>139.7</c:v>
                </c:pt>
                <c:pt idx="145">
                  <c:v>141.9</c:v>
                </c:pt>
                <c:pt idx="146">
                  <c:v>141.3</c:v>
                </c:pt>
                <c:pt idx="147">
                  <c:v>142.7</c:v>
                </c:pt>
                <c:pt idx="148">
                  <c:v>143.5</c:v>
                </c:pt>
                <c:pt idx="149">
                  <c:v>145</c:v>
                </c:pt>
                <c:pt idx="150">
                  <c:v>146</c:v>
                </c:pt>
                <c:pt idx="151">
                  <c:v>146.4</c:v>
                </c:pt>
                <c:pt idx="152">
                  <c:v>147.6</c:v>
                </c:pt>
                <c:pt idx="153">
                  <c:v>149.1</c:v>
                </c:pt>
                <c:pt idx="154">
                  <c:v>152.5</c:v>
                </c:pt>
                <c:pt idx="155">
                  <c:v>152.2</c:v>
                </c:pt>
                <c:pt idx="156">
                  <c:v>152.5</c:v>
                </c:pt>
                <c:pt idx="157">
                  <c:v>155.3</c:v>
                </c:pt>
                <c:pt idx="158">
                  <c:v>157.4</c:v>
                </c:pt>
                <c:pt idx="159">
                  <c:v>157.3</c:v>
                </c:pt>
                <c:pt idx="160">
                  <c:v>158.5</c:v>
                </c:pt>
                <c:pt idx="161">
                  <c:v>159.6</c:v>
                </c:pt>
                <c:pt idx="162">
                  <c:v>158.5</c:v>
                </c:pt>
                <c:pt idx="163">
                  <c:v>161.9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125.5</c:v>
                </c:pt>
                <c:pt idx="122">
                  <c:v>126.2</c:v>
                </c:pt>
                <c:pt idx="123">
                  <c:v>127.1</c:v>
                </c:pt>
                <c:pt idx="124">
                  <c:v>127.7</c:v>
                </c:pt>
                <c:pt idx="125">
                  <c:v>128.2</c:v>
                </c:pt>
                <c:pt idx="126">
                  <c:v>128.7</c:v>
                </c:pt>
                <c:pt idx="127">
                  <c:v>129.3</c:v>
                </c:pt>
                <c:pt idx="128">
                  <c:v>129.8</c:v>
                </c:pt>
                <c:pt idx="129">
                  <c:v>130.1</c:v>
                </c:pt>
                <c:pt idx="130">
                  <c:v>130.5</c:v>
                </c:pt>
                <c:pt idx="131">
                  <c:v>130.9</c:v>
                </c:pt>
                <c:pt idx="132">
                  <c:v>131.4</c:v>
                </c:pt>
                <c:pt idx="133">
                  <c:v>131.7</c:v>
                </c:pt>
                <c:pt idx="134">
                  <c:v>132.1</c:v>
                </c:pt>
                <c:pt idx="135">
                  <c:v>132.5</c:v>
                </c:pt>
                <c:pt idx="136">
                  <c:v>133.3</c:v>
                </c:pt>
                <c:pt idx="137">
                  <c:v>134.2</c:v>
                </c:pt>
                <c:pt idx="138">
                  <c:v>135.3</c:v>
                </c:pt>
                <c:pt idx="139">
                  <c:v>136.3</c:v>
                </c:pt>
                <c:pt idx="140">
                  <c:v>137.2</c:v>
                </c:pt>
                <c:pt idx="141">
                  <c:v>138.1</c:v>
                </c:pt>
                <c:pt idx="142">
                  <c:v>138.8</c:v>
                </c:pt>
                <c:pt idx="143">
                  <c:v>139.6</c:v>
                </c:pt>
                <c:pt idx="144">
                  <c:v>140.4</c:v>
                </c:pt>
                <c:pt idx="145">
                  <c:v>141.2</c:v>
                </c:pt>
                <c:pt idx="146">
                  <c:v>141.9</c:v>
                </c:pt>
                <c:pt idx="147">
                  <c:v>142.8</c:v>
                </c:pt>
                <c:pt idx="148">
                  <c:v>143.8</c:v>
                </c:pt>
                <c:pt idx="149">
                  <c:v>144.8</c:v>
                </c:pt>
                <c:pt idx="150">
                  <c:v>145.9</c:v>
                </c:pt>
                <c:pt idx="151">
                  <c:v>146.9</c:v>
                </c:pt>
                <c:pt idx="152">
                  <c:v>148.2</c:v>
                </c:pt>
                <c:pt idx="153">
                  <c:v>149.6</c:v>
                </c:pt>
                <c:pt idx="154">
                  <c:v>151</c:v>
                </c:pt>
                <c:pt idx="155">
                  <c:v>152.3</c:v>
                </c:pt>
                <c:pt idx="156">
                  <c:v>153.5</c:v>
                </c:pt>
                <c:pt idx="157">
                  <c:v>154.9</c:v>
                </c:pt>
                <c:pt idx="158">
                  <c:v>156.2</c:v>
                </c:pt>
                <c:pt idx="159">
                  <c:v>157.3</c:v>
                </c:pt>
                <c:pt idx="160">
                  <c:v>158.3</c:v>
                </c:pt>
                <c:pt idx="161">
                  <c:v>159.1</c:v>
                </c:pt>
                <c:pt idx="162">
                  <c:v>160.1</c:v>
                </c:pt>
                <c:pt idx="163">
                  <c:v>161.2</c:v>
                </c:pt>
              </c:numCache>
            </c:numRef>
          </c:val>
          <c:smooth val="0"/>
        </c:ser>
        <c:axId val="40641674"/>
        <c:axId val="45284971"/>
      </c:lineChart>
      <c:catAx>
        <c:axId val="4064167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45284971"/>
        <c:crossesAt val="40"/>
        <c:auto val="0"/>
        <c:lblOffset val="100"/>
        <c:tickLblSkip val="6"/>
        <c:noMultiLvlLbl val="0"/>
      </c:catAx>
      <c:valAx>
        <c:axId val="45284971"/>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064167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6-8/07 - </v>
      </c>
      <c r="E2" s="81" t="str">
        <f>IF($I$5&lt;3,IF($I$5=2,12,11),$I$5-2)&amp;IF($I$5&lt;3,"/"&amp;RIGHT($I$4-3,2),)&amp;"-"&amp;$I$5&amp;"/"&amp;RIGHT($I$4-2,2)&amp;" - "</f>
        <v>6-8/06 - </v>
      </c>
      <c r="F2" s="20"/>
      <c r="G2" s="24"/>
    </row>
    <row r="3" spans="1:7" ht="13.5" thickBot="1">
      <c r="A3" s="22"/>
      <c r="B3" s="28"/>
      <c r="C3" s="57" t="str">
        <f>I5&amp;"/"&amp;I4</f>
        <v>8/2008</v>
      </c>
      <c r="D3" s="87" t="str">
        <f>IF($I$5&lt;3,IF($I$5=2,12,11),$I$5-2)&amp;IF($I$5&lt;3,"/"&amp;RIGHT($I$4-1,2),)&amp;"-"&amp;$I$5&amp;"/"&amp;RIGHT($I$4,2)</f>
        <v>6-8/08</v>
      </c>
      <c r="E3" s="85" t="str">
        <f>IF($I$5&lt;3,IF($I$5=2,12,11),$I$5-2)&amp;IF($I$5&lt;3,"/"&amp;RIGHT($I$4-2,2),)&amp;"-"&amp;$I$5&amp;"/"&amp;RIGHT($I$4-1,2)</f>
        <v>6-8/07</v>
      </c>
      <c r="F3" s="20"/>
      <c r="G3" s="24"/>
    </row>
    <row r="4" spans="1:9" ht="14.25">
      <c r="A4" s="37"/>
      <c r="B4" s="26" t="s">
        <v>137</v>
      </c>
      <c r="C4" s="86">
        <f>LOOKUP(100000000,Taulukko!D:D)</f>
        <v>146.5</v>
      </c>
      <c r="D4" s="88">
        <f>LOOKUP(100000000,Muutos!C:C)</f>
        <v>6.624119718309864</v>
      </c>
      <c r="E4" s="91">
        <f>INDEX(Muutos!C:C,MATCH(LOOKUP(100000000,Muutos!C:C),Muutos!C:C,0)-12)</f>
        <v>5.3559007651286725</v>
      </c>
      <c r="F4" s="84"/>
      <c r="G4" s="24"/>
      <c r="H4" s="59" t="s">
        <v>158</v>
      </c>
      <c r="I4" s="60">
        <v>2008</v>
      </c>
    </row>
    <row r="5" spans="1:9" ht="15" thickBot="1">
      <c r="A5" s="70" t="s">
        <v>26</v>
      </c>
      <c r="B5" s="77" t="s">
        <v>138</v>
      </c>
      <c r="C5" s="79">
        <f>LOOKUP(100000000,Taulukko!H:H)</f>
        <v>129.1</v>
      </c>
      <c r="D5" s="89">
        <f>LOOKUP(100000000,Muutos!F:F)</f>
        <v>2.0586098328893194</v>
      </c>
      <c r="E5" s="92">
        <f>INDEX(Muutos!F:F,MATCH(LOOKUP(100000000,Muutos!F:F),Muutos!F:F,0)-12)</f>
        <v>5.790417627466058</v>
      </c>
      <c r="F5" s="71"/>
      <c r="G5" s="69"/>
      <c r="H5" s="61" t="s">
        <v>159</v>
      </c>
      <c r="I5" s="62">
        <v>8</v>
      </c>
    </row>
    <row r="6" spans="1:7" ht="14.25">
      <c r="A6" s="21" t="s">
        <v>28</v>
      </c>
      <c r="B6" s="26" t="s">
        <v>139</v>
      </c>
      <c r="C6" s="80">
        <f>LOOKUP(100000000,Taulukko!L:L)</f>
        <v>182.7</v>
      </c>
      <c r="D6" s="90">
        <f>LOOKUP(100000000,Muutos!I:I)</f>
        <v>9.482758620689655</v>
      </c>
      <c r="E6" s="93">
        <f>INDEX(Muutos!I:I,MATCH(LOOKUP(100000000,Muutos!I:I),Muutos!I:I,0)-12)</f>
        <v>12.282211228221128</v>
      </c>
      <c r="F6" s="20"/>
      <c r="G6" s="69"/>
    </row>
    <row r="7" spans="1:7" ht="14.25">
      <c r="A7" s="21" t="s">
        <v>30</v>
      </c>
      <c r="B7" s="26" t="s">
        <v>140</v>
      </c>
      <c r="C7" s="80">
        <f>LOOKUP(100000000,Taulukko!P:P)</f>
        <v>157.3</v>
      </c>
      <c r="D7" s="90">
        <f>LOOKUP(100000000,Muutos!L:L)</f>
        <v>9.196640103381432</v>
      </c>
      <c r="E7" s="93">
        <f>INDEX(Muutos!L:L,MATCH(LOOKUP(100000000,Muutos!L:L),Muutos!L:L,0)-12)</f>
        <v>5.09280217292894</v>
      </c>
      <c r="F7" s="20"/>
      <c r="G7" s="69"/>
    </row>
    <row r="8" spans="1:7" ht="14.25">
      <c r="A8" s="21" t="s">
        <v>32</v>
      </c>
      <c r="B8" s="26" t="s">
        <v>141</v>
      </c>
      <c r="C8" s="80">
        <f>LOOKUP(100000000,Taulukko!T:T)</f>
        <v>123.9</v>
      </c>
      <c r="D8" s="90">
        <f>LOOKUP(100000000,Muutos!O:O)</f>
        <v>3.957718780727622</v>
      </c>
      <c r="E8" s="93">
        <f>INDEX(Muutos!O:O,MATCH(LOOKUP(100000000,Muutos!O:O),Muutos!O:O,0)-12)</f>
        <v>6.82773109243699</v>
      </c>
      <c r="F8" s="20"/>
      <c r="G8" s="69"/>
    </row>
    <row r="9" spans="1:7" ht="14.25">
      <c r="A9" s="21" t="s">
        <v>34</v>
      </c>
      <c r="B9" s="26" t="s">
        <v>142</v>
      </c>
      <c r="C9" s="80">
        <f>LOOKUP(100000000,Taulukko!X:X)</f>
        <v>136.6</v>
      </c>
      <c r="D9" s="90">
        <f>LOOKUP(100000000,Muutos!R:R)</f>
        <v>6.450902686041381</v>
      </c>
      <c r="E9" s="93">
        <f>INDEX(Muutos!R:R,MATCH(LOOKUP(100000000,Muutos!R:R),Muutos!R:R,0)-12)</f>
        <v>1.8614039022202442</v>
      </c>
      <c r="F9" s="20"/>
      <c r="G9" s="69"/>
    </row>
    <row r="10" spans="1:7" ht="14.25">
      <c r="A10" s="21" t="s">
        <v>39</v>
      </c>
      <c r="B10" s="26" t="s">
        <v>143</v>
      </c>
      <c r="C10" s="80">
        <f>LOOKUP(100000000,Taulukko!AB:AB)</f>
        <v>138</v>
      </c>
      <c r="D10" s="90">
        <f>LOOKUP(100000000,Muutos!U:U)</f>
        <v>6.202924235711121</v>
      </c>
      <c r="E10" s="93">
        <f>INDEX(Muutos!U:U,MATCH(LOOKUP(100000000,Muutos!U:U),Muutos!U:U,0)-12)</f>
        <v>4.61181923522595</v>
      </c>
      <c r="F10" s="20"/>
      <c r="G10" s="69"/>
    </row>
    <row r="11" spans="1:7" ht="14.25">
      <c r="A11" s="21" t="s">
        <v>41</v>
      </c>
      <c r="B11" s="26" t="s">
        <v>144</v>
      </c>
      <c r="C11" s="80">
        <f>LOOKUP(100000000,Taulukko!AF:AF)</f>
        <v>218.4</v>
      </c>
      <c r="D11" s="90">
        <f>LOOKUP(100000000,Muutos!X:X)</f>
        <v>11.229773462783168</v>
      </c>
      <c r="E11" s="93">
        <f>INDEX(Muutos!X:X,MATCH(LOOKUP(100000000,Muutos!X:X),Muutos!X:X,0)-12)</f>
        <v>6.717319979278186</v>
      </c>
      <c r="F11" s="20"/>
      <c r="G11" s="69"/>
    </row>
    <row r="12" spans="1:7" ht="14.25">
      <c r="A12" s="21" t="s">
        <v>43</v>
      </c>
      <c r="B12" s="26" t="s">
        <v>145</v>
      </c>
      <c r="C12" s="80">
        <f>LOOKUP(100000000,Taulukko!AJ:AJ)</f>
        <v>160.6</v>
      </c>
      <c r="D12" s="90">
        <f>LOOKUP(100000000,Muutos!AA:AA)</f>
        <v>9.023979806478751</v>
      </c>
      <c r="E12" s="93">
        <f>INDEX(Muutos!AA:AA,MATCH(LOOKUP(100000000,Muutos!AA:AA),Muutos!AA:AA,0)-12)</f>
        <v>6.377265607518461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C170" sqref="C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68.8</v>
      </c>
      <c r="R3" s="34">
        <v>68.9</v>
      </c>
      <c r="S3" s="34"/>
      <c r="T3" s="34">
        <v>84.7</v>
      </c>
      <c r="U3" s="34">
        <v>86.8</v>
      </c>
      <c r="V3" s="34">
        <v>87.4</v>
      </c>
      <c r="W3" s="34"/>
      <c r="X3" s="34">
        <v>75.2</v>
      </c>
      <c r="Y3" s="34">
        <v>80.5</v>
      </c>
      <c r="Z3" s="34">
        <v>80.7</v>
      </c>
      <c r="AA3" s="34"/>
      <c r="AB3" s="34">
        <v>51.7</v>
      </c>
      <c r="AC3" s="34">
        <v>58.5</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57</v>
      </c>
      <c r="O4" s="29"/>
      <c r="P4" s="29">
        <v>67.9</v>
      </c>
      <c r="Q4" s="29">
        <v>69.4</v>
      </c>
      <c r="R4" s="29">
        <v>69.3</v>
      </c>
      <c r="T4" s="29">
        <v>85</v>
      </c>
      <c r="U4" s="29">
        <v>87.2</v>
      </c>
      <c r="V4" s="29">
        <v>87.3</v>
      </c>
      <c r="W4" s="29"/>
      <c r="X4" s="29">
        <v>77.6</v>
      </c>
      <c r="Y4" s="29">
        <v>81.3</v>
      </c>
      <c r="Z4" s="29">
        <v>81.2</v>
      </c>
      <c r="AA4" s="29"/>
      <c r="AB4" s="29">
        <v>55.9</v>
      </c>
      <c r="AC4" s="29">
        <v>59.1</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75.5</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56.6</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71.1</v>
      </c>
      <c r="R8" s="29">
        <v>70.9</v>
      </c>
      <c r="T8" s="29">
        <v>109.8</v>
      </c>
      <c r="U8" s="29">
        <v>89</v>
      </c>
      <c r="V8" s="29">
        <v>87.6</v>
      </c>
      <c r="W8" s="29"/>
      <c r="X8" s="29">
        <v>93</v>
      </c>
      <c r="Y8" s="29">
        <v>83.8</v>
      </c>
      <c r="Z8" s="29">
        <v>83.6</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63.1</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62.2</v>
      </c>
      <c r="N14" s="29">
        <v>60.8</v>
      </c>
      <c r="O14" s="29"/>
      <c r="P14" s="29">
        <v>78.7</v>
      </c>
      <c r="Q14" s="29">
        <v>74.1</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74.3</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65.5</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v>
      </c>
      <c r="Z17" s="29">
        <v>87.9</v>
      </c>
      <c r="AA17" s="29">
        <v>9.9</v>
      </c>
      <c r="AB17" s="29">
        <v>64.2</v>
      </c>
      <c r="AC17" s="29">
        <v>66.3</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62.4</v>
      </c>
      <c r="N18" s="29">
        <v>63.5</v>
      </c>
      <c r="O18" s="29">
        <v>7.3</v>
      </c>
      <c r="P18" s="29">
        <v>72.4</v>
      </c>
      <c r="Q18" s="29">
        <v>75.1</v>
      </c>
      <c r="R18" s="29">
        <v>75.3</v>
      </c>
      <c r="S18" s="29">
        <v>-2.6</v>
      </c>
      <c r="T18" s="29">
        <v>84.8</v>
      </c>
      <c r="U18" s="29">
        <v>85.1</v>
      </c>
      <c r="V18" s="29">
        <v>85.4</v>
      </c>
      <c r="W18" s="29">
        <v>6.6</v>
      </c>
      <c r="X18" s="29">
        <v>85.2</v>
      </c>
      <c r="Y18" s="29">
        <v>87.8</v>
      </c>
      <c r="Z18" s="29">
        <v>88.1</v>
      </c>
      <c r="AA18" s="29">
        <v>11.2</v>
      </c>
      <c r="AB18" s="29">
        <v>65.4</v>
      </c>
      <c r="AC18" s="29">
        <v>66.8</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80.6</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88.2</v>
      </c>
      <c r="Z21" s="29">
        <v>88.8</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72.2</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77.2</v>
      </c>
      <c r="R23" s="29">
        <v>77.4</v>
      </c>
      <c r="S23" s="29">
        <v>-5.1</v>
      </c>
      <c r="T23" s="29">
        <v>75.6</v>
      </c>
      <c r="U23" s="29">
        <v>84.1</v>
      </c>
      <c r="V23" s="29">
        <v>83.6</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78.3</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70.3</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69.7</v>
      </c>
      <c r="N25" s="29">
        <v>67.6</v>
      </c>
      <c r="O25" s="29">
        <v>7.5</v>
      </c>
      <c r="P25" s="29">
        <v>75.8</v>
      </c>
      <c r="Q25" s="29">
        <v>78.8</v>
      </c>
      <c r="R25" s="29">
        <v>78.5</v>
      </c>
      <c r="S25" s="29">
        <v>-5.4</v>
      </c>
      <c r="T25" s="29">
        <v>78</v>
      </c>
      <c r="U25" s="29">
        <v>82.9</v>
      </c>
      <c r="V25" s="29">
        <v>83.3</v>
      </c>
      <c r="W25" s="29">
        <v>3.5</v>
      </c>
      <c r="X25" s="29">
        <v>85.8</v>
      </c>
      <c r="Y25" s="29">
        <v>89.9</v>
      </c>
      <c r="Z25" s="29">
        <v>89.8</v>
      </c>
      <c r="AA25" s="29">
        <v>15.4</v>
      </c>
      <c r="AB25" s="29">
        <v>74.2</v>
      </c>
      <c r="AC25" s="29">
        <v>73.9</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78.8</v>
      </c>
      <c r="R26" s="29">
        <v>78.8</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83.6</v>
      </c>
      <c r="J27" s="34">
        <v>83</v>
      </c>
      <c r="K27" s="34">
        <v>19.4</v>
      </c>
      <c r="L27" s="34">
        <v>57</v>
      </c>
      <c r="M27" s="34">
        <v>68</v>
      </c>
      <c r="N27" s="34">
        <v>68.4</v>
      </c>
      <c r="O27" s="34">
        <v>6.9</v>
      </c>
      <c r="P27" s="34">
        <v>75.9</v>
      </c>
      <c r="Q27" s="34">
        <v>79.1</v>
      </c>
      <c r="R27" s="34">
        <v>79.2</v>
      </c>
      <c r="S27" s="34">
        <v>-9.5</v>
      </c>
      <c r="T27" s="34">
        <v>85.1</v>
      </c>
      <c r="U27" s="34">
        <v>84.1</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79.5</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77.9</v>
      </c>
      <c r="R29" s="29">
        <v>80</v>
      </c>
      <c r="S29" s="29">
        <v>-6.6</v>
      </c>
      <c r="T29" s="29">
        <v>80.6</v>
      </c>
      <c r="U29" s="29">
        <v>81.6</v>
      </c>
      <c r="V29" s="29">
        <v>82.6</v>
      </c>
      <c r="W29" s="29">
        <v>2.7</v>
      </c>
      <c r="X29" s="29">
        <v>87.1</v>
      </c>
      <c r="Y29" s="29">
        <v>90.4</v>
      </c>
      <c r="Z29" s="29">
        <v>90.4</v>
      </c>
      <c r="AA29" s="29">
        <v>14</v>
      </c>
      <c r="AB29" s="29">
        <v>73.2</v>
      </c>
      <c r="AC29" s="29">
        <v>75.8</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73.5</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69.1</v>
      </c>
      <c r="N32" s="29">
        <v>70.8</v>
      </c>
      <c r="O32" s="29">
        <v>5.3</v>
      </c>
      <c r="P32" s="29">
        <v>93.6</v>
      </c>
      <c r="Q32" s="29">
        <v>80.5</v>
      </c>
      <c r="R32" s="29">
        <v>81.2</v>
      </c>
      <c r="S32" s="29">
        <v>-1</v>
      </c>
      <c r="T32" s="29">
        <v>99.4</v>
      </c>
      <c r="U32" s="29">
        <v>83.3</v>
      </c>
      <c r="V32" s="29">
        <v>82.5</v>
      </c>
      <c r="W32" s="29">
        <v>2.4</v>
      </c>
      <c r="X32" s="29">
        <v>99.4</v>
      </c>
      <c r="Y32" s="29">
        <v>90.6</v>
      </c>
      <c r="Z32" s="29">
        <v>90.8</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91.7</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76.1</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82.7</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84.1</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89.1</v>
      </c>
      <c r="J39" s="34">
        <v>88.9</v>
      </c>
      <c r="K39" s="34">
        <v>11.8</v>
      </c>
      <c r="L39" s="34">
        <v>63.8</v>
      </c>
      <c r="M39" s="34">
        <v>78.9</v>
      </c>
      <c r="N39" s="34">
        <v>77.2</v>
      </c>
      <c r="O39" s="34">
        <v>7.5</v>
      </c>
      <c r="P39" s="34">
        <v>81.6</v>
      </c>
      <c r="Q39" s="34">
        <v>85</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77.9</v>
      </c>
      <c r="N41" s="29">
        <v>79.1</v>
      </c>
      <c r="O41" s="29">
        <v>10.5</v>
      </c>
      <c r="P41" s="29">
        <v>85.6</v>
      </c>
      <c r="Q41" s="29">
        <v>86.1</v>
      </c>
      <c r="R41" s="29">
        <v>86</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92.5</v>
      </c>
      <c r="AA42" s="29">
        <v>10.7</v>
      </c>
      <c r="AB42" s="29">
        <v>84.5</v>
      </c>
      <c r="AC42" s="29">
        <v>85.2</v>
      </c>
      <c r="AD42" s="29">
        <v>85.2</v>
      </c>
      <c r="AE42" s="29">
        <v>10.2</v>
      </c>
      <c r="AF42" s="29">
        <v>78.8</v>
      </c>
      <c r="AG42" s="29">
        <v>81.1</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82.1</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77.9</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82.6</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88.9</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86.4</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85.1</v>
      </c>
      <c r="N51" s="34">
        <v>85.9</v>
      </c>
      <c r="O51" s="34">
        <v>6.5</v>
      </c>
      <c r="P51" s="34">
        <v>86.9</v>
      </c>
      <c r="Q51" s="34">
        <v>91.2</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87.7</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87.3</v>
      </c>
      <c r="O54" s="29">
        <v>7.4</v>
      </c>
      <c r="P54" s="29">
        <v>90.5</v>
      </c>
      <c r="Q54" s="29">
        <v>92.9</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88</v>
      </c>
      <c r="O55" s="29">
        <v>6.8</v>
      </c>
      <c r="P55" s="29">
        <v>95.3</v>
      </c>
      <c r="Q55" s="29">
        <v>93.1</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94.9</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90.9</v>
      </c>
      <c r="N59" s="29">
        <v>91.2</v>
      </c>
      <c r="O59" s="29">
        <v>7.7</v>
      </c>
      <c r="P59" s="29">
        <v>90.8</v>
      </c>
      <c r="Q59" s="29">
        <v>95.7</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94.8</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93.7</v>
      </c>
      <c r="V61" s="29">
        <v>94.5</v>
      </c>
      <c r="W61" s="29">
        <v>3.1</v>
      </c>
      <c r="X61" s="29">
        <v>91.4</v>
      </c>
      <c r="Y61" s="29">
        <v>96.7</v>
      </c>
      <c r="Z61" s="29">
        <v>97</v>
      </c>
      <c r="AA61" s="29">
        <v>7.8</v>
      </c>
      <c r="AB61" s="29">
        <v>93.9</v>
      </c>
      <c r="AC61" s="29">
        <v>95.5</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93.4</v>
      </c>
      <c r="N62" s="29">
        <v>93.5</v>
      </c>
      <c r="O62" s="29">
        <v>6.5</v>
      </c>
      <c r="P62" s="29">
        <v>100.6</v>
      </c>
      <c r="Q62" s="29">
        <v>96.6</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96.7</v>
      </c>
      <c r="R63" s="34">
        <v>97.1</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97.5</v>
      </c>
      <c r="R64" s="29">
        <v>97.6</v>
      </c>
      <c r="S64" s="29">
        <v>7.5</v>
      </c>
      <c r="T64" s="29">
        <v>95.3</v>
      </c>
      <c r="U64" s="29">
        <v>97</v>
      </c>
      <c r="V64" s="29">
        <v>96.5</v>
      </c>
      <c r="W64" s="29">
        <v>2.7</v>
      </c>
      <c r="X64" s="29">
        <v>92.5</v>
      </c>
      <c r="Y64" s="29">
        <v>97.7</v>
      </c>
      <c r="Z64" s="29">
        <v>98</v>
      </c>
      <c r="AA64" s="29">
        <v>5</v>
      </c>
      <c r="AB64" s="29">
        <v>91.5</v>
      </c>
      <c r="AC64" s="29">
        <v>97.1</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98.6</v>
      </c>
      <c r="R65" s="29">
        <v>98.3</v>
      </c>
      <c r="S65" s="29">
        <v>22.2</v>
      </c>
      <c r="T65" s="29">
        <v>115.3</v>
      </c>
      <c r="U65" s="29">
        <v>110.3</v>
      </c>
      <c r="V65" s="29">
        <v>97.1</v>
      </c>
      <c r="W65" s="29">
        <v>4.7</v>
      </c>
      <c r="X65" s="29">
        <v>96.7</v>
      </c>
      <c r="Y65" s="29">
        <v>100.1</v>
      </c>
      <c r="Z65" s="29">
        <v>98.5</v>
      </c>
      <c r="AA65" s="29">
        <v>9</v>
      </c>
      <c r="AB65" s="29">
        <v>98.8</v>
      </c>
      <c r="AC65" s="29">
        <v>98.8</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97.6</v>
      </c>
      <c r="V66" s="29">
        <v>97.7</v>
      </c>
      <c r="W66" s="29">
        <v>3.7</v>
      </c>
      <c r="X66" s="29">
        <v>95.8</v>
      </c>
      <c r="Y66" s="29">
        <v>98.9</v>
      </c>
      <c r="Z66" s="29">
        <v>98.9</v>
      </c>
      <c r="AA66" s="29">
        <v>7.4</v>
      </c>
      <c r="AB66" s="29">
        <v>97.1</v>
      </c>
      <c r="AC66" s="29">
        <v>98.9</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96.6</v>
      </c>
      <c r="N67" s="29">
        <v>98.7</v>
      </c>
      <c r="O67" s="29">
        <v>7.2</v>
      </c>
      <c r="P67" s="29">
        <v>102.2</v>
      </c>
      <c r="Q67" s="29">
        <v>99.5</v>
      </c>
      <c r="R67" s="29">
        <v>99.4</v>
      </c>
      <c r="S67" s="29">
        <v>7.4</v>
      </c>
      <c r="T67" s="29">
        <v>100.4</v>
      </c>
      <c r="U67" s="29">
        <v>98.7</v>
      </c>
      <c r="V67" s="29">
        <v>98.4</v>
      </c>
      <c r="W67" s="29">
        <v>5.6</v>
      </c>
      <c r="X67" s="29">
        <v>97.4</v>
      </c>
      <c r="Y67" s="29">
        <v>99.5</v>
      </c>
      <c r="Z67" s="29">
        <v>99.3</v>
      </c>
      <c r="AA67" s="29">
        <v>7.2</v>
      </c>
      <c r="AB67" s="29">
        <v>99.9</v>
      </c>
      <c r="AC67" s="29">
        <v>99.2</v>
      </c>
      <c r="AD67" s="29">
        <v>99.4</v>
      </c>
      <c r="AE67" s="29">
        <v>11.1</v>
      </c>
      <c r="AF67" s="29">
        <v>101</v>
      </c>
      <c r="AG67" s="29">
        <v>98.8</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103.8</v>
      </c>
      <c r="N68" s="29">
        <v>99.5</v>
      </c>
      <c r="O68" s="29">
        <v>7.6</v>
      </c>
      <c r="P68" s="29">
        <v>118.5</v>
      </c>
      <c r="Q68" s="29">
        <v>100</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99.6</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100.5</v>
      </c>
      <c r="Z69" s="29">
        <v>100.2</v>
      </c>
      <c r="AA69" s="29">
        <v>4</v>
      </c>
      <c r="AB69" s="29">
        <v>108.5</v>
      </c>
      <c r="AC69" s="29">
        <v>99.9</v>
      </c>
      <c r="AD69" s="29">
        <v>100.2</v>
      </c>
      <c r="AE69" s="29">
        <v>8.5</v>
      </c>
      <c r="AF69" s="29">
        <v>105.4</v>
      </c>
      <c r="AG69" s="29">
        <v>100.4</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97.7</v>
      </c>
      <c r="N70" s="29">
        <v>100.6</v>
      </c>
      <c r="O70" s="29">
        <v>6.5</v>
      </c>
      <c r="P70" s="29">
        <v>100.6</v>
      </c>
      <c r="Q70" s="29">
        <v>100.6</v>
      </c>
      <c r="R70" s="29">
        <v>100.7</v>
      </c>
      <c r="S70" s="29">
        <v>8.2</v>
      </c>
      <c r="T70" s="29">
        <v>91.6</v>
      </c>
      <c r="U70" s="29">
        <v>99.9</v>
      </c>
      <c r="V70" s="29">
        <v>100</v>
      </c>
      <c r="W70" s="29">
        <v>3.9</v>
      </c>
      <c r="X70" s="29">
        <v>99.2</v>
      </c>
      <c r="Y70" s="29">
        <v>100.1</v>
      </c>
      <c r="Z70" s="29">
        <v>100.5</v>
      </c>
      <c r="AA70" s="29">
        <v>9.4</v>
      </c>
      <c r="AB70" s="29">
        <v>93.5</v>
      </c>
      <c r="AC70" s="29">
        <v>100.6</v>
      </c>
      <c r="AD70" s="29">
        <v>100.6</v>
      </c>
      <c r="AE70" s="29">
        <v>10.1</v>
      </c>
      <c r="AF70" s="29">
        <v>110</v>
      </c>
      <c r="AG70" s="29">
        <v>101.2</v>
      </c>
      <c r="AH70" s="29">
        <v>101.2</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100.9</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101.5</v>
      </c>
      <c r="R72" s="29">
        <v>101.7</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102.2</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104.1</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103.1</v>
      </c>
      <c r="R74" s="29">
        <v>102.8</v>
      </c>
      <c r="S74" s="29">
        <v>11.6</v>
      </c>
      <c r="T74" s="29">
        <v>102.6</v>
      </c>
      <c r="U74" s="29">
        <v>104.1</v>
      </c>
      <c r="V74" s="29">
        <v>102</v>
      </c>
      <c r="W74" s="29">
        <v>3.6</v>
      </c>
      <c r="X74" s="29">
        <v>100.6</v>
      </c>
      <c r="Y74" s="29">
        <v>102.3</v>
      </c>
      <c r="Z74" s="29">
        <v>102.3</v>
      </c>
      <c r="AA74" s="29">
        <v>6.7</v>
      </c>
      <c r="AB74" s="29">
        <v>111.6</v>
      </c>
      <c r="AC74" s="29">
        <v>102.9</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102.9</v>
      </c>
      <c r="AD76" s="29">
        <v>103.1</v>
      </c>
      <c r="AE76" s="29">
        <v>11.4</v>
      </c>
      <c r="AF76" s="29">
        <v>101.2</v>
      </c>
      <c r="AG76" s="29">
        <v>106.9</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104.3</v>
      </c>
      <c r="K77" s="29">
        <v>15.3</v>
      </c>
      <c r="L77" s="29">
        <v>104.5</v>
      </c>
      <c r="M77" s="29">
        <v>109.3</v>
      </c>
      <c r="N77" s="29">
        <v>107.7</v>
      </c>
      <c r="O77" s="29">
        <v>4.6</v>
      </c>
      <c r="P77" s="29">
        <v>103.6</v>
      </c>
      <c r="Q77" s="29">
        <v>104.2</v>
      </c>
      <c r="R77" s="29">
        <v>104.3</v>
      </c>
      <c r="S77" s="29">
        <v>7.9</v>
      </c>
      <c r="T77" s="29">
        <v>124.4</v>
      </c>
      <c r="U77" s="29">
        <v>116.9</v>
      </c>
      <c r="V77" s="29">
        <v>103</v>
      </c>
      <c r="W77" s="29">
        <v>3.7</v>
      </c>
      <c r="X77" s="29">
        <v>100.3</v>
      </c>
      <c r="Y77" s="29">
        <v>104.3</v>
      </c>
      <c r="Z77" s="29">
        <v>103.6</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104.8</v>
      </c>
      <c r="R78" s="29">
        <v>104.8</v>
      </c>
      <c r="S78" s="29">
        <v>11.2</v>
      </c>
      <c r="T78" s="29">
        <v>112.3</v>
      </c>
      <c r="U78" s="29">
        <v>110.5</v>
      </c>
      <c r="V78" s="29">
        <v>103.3</v>
      </c>
      <c r="W78" s="29">
        <v>6.1</v>
      </c>
      <c r="X78" s="29">
        <v>101.6</v>
      </c>
      <c r="Y78" s="29">
        <v>104.9</v>
      </c>
      <c r="Z78" s="29">
        <v>104.1</v>
      </c>
      <c r="AA78" s="29">
        <v>5.5</v>
      </c>
      <c r="AB78" s="29">
        <v>102.4</v>
      </c>
      <c r="AC78" s="29">
        <v>104.1</v>
      </c>
      <c r="AD78" s="29">
        <v>104.1</v>
      </c>
      <c r="AE78" s="29">
        <v>13.1</v>
      </c>
      <c r="AF78" s="29">
        <v>106.8</v>
      </c>
      <c r="AG78" s="29">
        <v>109.3</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106.9</v>
      </c>
      <c r="N79" s="29">
        <v>108.6</v>
      </c>
      <c r="O79" s="29">
        <v>5.1</v>
      </c>
      <c r="P79" s="29">
        <v>107.4</v>
      </c>
      <c r="Q79" s="29">
        <v>103.7</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110.1</v>
      </c>
      <c r="AH79" s="29">
        <v>110.1</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110.9</v>
      </c>
      <c r="N80" s="29">
        <v>109.1</v>
      </c>
      <c r="O80" s="29">
        <v>5.2</v>
      </c>
      <c r="P80" s="29">
        <v>124.7</v>
      </c>
      <c r="Q80" s="29">
        <v>105.6</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108.8</v>
      </c>
      <c r="N81" s="29">
        <v>109.4</v>
      </c>
      <c r="O81" s="29">
        <v>5.9</v>
      </c>
      <c r="P81" s="29">
        <v>111.8</v>
      </c>
      <c r="Q81" s="29">
        <v>106.1</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111.4</v>
      </c>
      <c r="AH81" s="29">
        <v>111.8</v>
      </c>
      <c r="AI81" s="29">
        <v>8.2</v>
      </c>
      <c r="AJ81" s="29">
        <v>118.5</v>
      </c>
      <c r="AK81" s="29">
        <v>108.7</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106.9</v>
      </c>
      <c r="R82" s="29">
        <v>106.8</v>
      </c>
      <c r="S82" s="29">
        <v>8.4</v>
      </c>
      <c r="T82" s="29">
        <v>99.3</v>
      </c>
      <c r="U82" s="29">
        <v>108.1</v>
      </c>
      <c r="V82" s="29">
        <v>105.3</v>
      </c>
      <c r="W82" s="29">
        <v>6.5</v>
      </c>
      <c r="X82" s="29">
        <v>105.7</v>
      </c>
      <c r="Y82" s="29">
        <v>107</v>
      </c>
      <c r="Z82" s="29">
        <v>106.2</v>
      </c>
      <c r="AA82" s="29">
        <v>6.9</v>
      </c>
      <c r="AB82" s="29">
        <v>99.9</v>
      </c>
      <c r="AC82" s="29">
        <v>106.5</v>
      </c>
      <c r="AD82" s="29">
        <v>106.3</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107.8</v>
      </c>
      <c r="N83" s="29">
        <v>109.2</v>
      </c>
      <c r="O83" s="29">
        <v>5.3</v>
      </c>
      <c r="P83" s="29">
        <v>101.2</v>
      </c>
      <c r="Q83" s="29">
        <v>107.3</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108.5</v>
      </c>
      <c r="R85" s="29">
        <v>108.2</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109.2</v>
      </c>
      <c r="O86" s="29">
        <v>4.2</v>
      </c>
      <c r="P86" s="29">
        <v>111.4</v>
      </c>
      <c r="Q86" s="29">
        <v>108.5</v>
      </c>
      <c r="R86" s="29">
        <v>108.6</v>
      </c>
      <c r="S86" s="29">
        <v>-0.3</v>
      </c>
      <c r="T86" s="29">
        <v>102.3</v>
      </c>
      <c r="U86" s="29">
        <v>106.2</v>
      </c>
      <c r="V86" s="29">
        <v>106.4</v>
      </c>
      <c r="W86" s="29">
        <v>4.7</v>
      </c>
      <c r="X86" s="29">
        <v>105.3</v>
      </c>
      <c r="Y86" s="29">
        <v>107.5</v>
      </c>
      <c r="Z86" s="29">
        <v>108.1</v>
      </c>
      <c r="AA86" s="29">
        <v>3</v>
      </c>
      <c r="AB86" s="29">
        <v>114.9</v>
      </c>
      <c r="AC86" s="29">
        <v>107.5</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109.2</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118.3</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106.5</v>
      </c>
      <c r="J89" s="29">
        <v>106.2</v>
      </c>
      <c r="K89" s="29">
        <v>-1.2</v>
      </c>
      <c r="L89" s="29">
        <v>103.3</v>
      </c>
      <c r="M89" s="29">
        <v>111</v>
      </c>
      <c r="N89" s="29">
        <v>110</v>
      </c>
      <c r="O89" s="29">
        <v>4.3</v>
      </c>
      <c r="P89" s="29">
        <v>108.1</v>
      </c>
      <c r="Q89" s="29">
        <v>109.4</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110.7</v>
      </c>
      <c r="R91" s="29">
        <v>110.5</v>
      </c>
      <c r="S91" s="29">
        <v>2.3</v>
      </c>
      <c r="T91" s="29">
        <v>110.7</v>
      </c>
      <c r="U91" s="29">
        <v>110.7</v>
      </c>
      <c r="V91" s="29">
        <v>107.5</v>
      </c>
      <c r="W91" s="29">
        <v>6.4</v>
      </c>
      <c r="X91" s="29">
        <v>109</v>
      </c>
      <c r="Y91" s="29">
        <v>110.9</v>
      </c>
      <c r="Z91" s="29">
        <v>110.2</v>
      </c>
      <c r="AA91" s="29">
        <v>5.6</v>
      </c>
      <c r="AB91" s="29">
        <v>110.5</v>
      </c>
      <c r="AC91" s="29">
        <v>109.9</v>
      </c>
      <c r="AD91" s="29">
        <v>109.7</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111.3</v>
      </c>
      <c r="R93" s="29">
        <v>111.2</v>
      </c>
      <c r="S93" s="29">
        <v>2.2</v>
      </c>
      <c r="T93" s="29">
        <v>114.8</v>
      </c>
      <c r="U93" s="29">
        <v>110.2</v>
      </c>
      <c r="V93" s="29">
        <v>107.9</v>
      </c>
      <c r="W93" s="29">
        <v>5.8</v>
      </c>
      <c r="X93" s="29">
        <v>140.6</v>
      </c>
      <c r="Y93" s="29">
        <v>111.6</v>
      </c>
      <c r="Z93" s="29">
        <v>111</v>
      </c>
      <c r="AA93" s="29">
        <v>4.6</v>
      </c>
      <c r="AB93" s="29">
        <v>119.2</v>
      </c>
      <c r="AC93" s="29">
        <v>110.2</v>
      </c>
      <c r="AD93" s="29">
        <v>110.4</v>
      </c>
      <c r="AE93" s="29">
        <v>12.8</v>
      </c>
      <c r="AF93" s="29">
        <v>131.2</v>
      </c>
      <c r="AG93" s="29">
        <v>123.7</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111.4</v>
      </c>
      <c r="S94" s="29">
        <v>0.2</v>
      </c>
      <c r="T94" s="29">
        <v>99.6</v>
      </c>
      <c r="U94" s="29">
        <v>108.4</v>
      </c>
      <c r="V94" s="29">
        <v>108.1</v>
      </c>
      <c r="W94" s="29">
        <v>3.1</v>
      </c>
      <c r="X94" s="29">
        <v>109</v>
      </c>
      <c r="Y94" s="29">
        <v>111.4</v>
      </c>
      <c r="Z94" s="29">
        <v>111.5</v>
      </c>
      <c r="AA94" s="29">
        <v>4.1</v>
      </c>
      <c r="AB94" s="29">
        <v>104</v>
      </c>
      <c r="AC94" s="29">
        <v>110.9</v>
      </c>
      <c r="AD94" s="29">
        <v>111</v>
      </c>
      <c r="AE94" s="29">
        <v>10.1</v>
      </c>
      <c r="AF94" s="29">
        <v>134.9</v>
      </c>
      <c r="AG94" s="29">
        <v>124.8</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111.5</v>
      </c>
      <c r="R95" s="29">
        <v>111.7</v>
      </c>
      <c r="S95" s="29">
        <v>1.1</v>
      </c>
      <c r="T95" s="29">
        <v>99.7</v>
      </c>
      <c r="U95" s="29">
        <v>109.3</v>
      </c>
      <c r="V95" s="29">
        <v>108.3</v>
      </c>
      <c r="W95" s="29">
        <v>5.4</v>
      </c>
      <c r="X95" s="29">
        <v>104.4</v>
      </c>
      <c r="Y95" s="29">
        <v>112</v>
      </c>
      <c r="Z95" s="29">
        <v>111.9</v>
      </c>
      <c r="AA95" s="29">
        <v>5.3</v>
      </c>
      <c r="AB95" s="29">
        <v>108.2</v>
      </c>
      <c r="AC95" s="29">
        <v>112.1</v>
      </c>
      <c r="AD95" s="29">
        <v>111.7</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107.6</v>
      </c>
      <c r="N96" s="29">
        <v>109.6</v>
      </c>
      <c r="O96" s="29">
        <v>3.8</v>
      </c>
      <c r="P96" s="29">
        <v>103.9</v>
      </c>
      <c r="Q96" s="29">
        <v>111.7</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126.5</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111.2</v>
      </c>
      <c r="N97" s="29">
        <v>109.7</v>
      </c>
      <c r="O97" s="29">
        <v>3.4</v>
      </c>
      <c r="P97" s="29">
        <v>106.5</v>
      </c>
      <c r="Q97" s="29">
        <v>112.4</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112.7</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128.8</v>
      </c>
      <c r="AH98" s="29">
        <v>128.5</v>
      </c>
      <c r="AI98" s="29">
        <v>4.9</v>
      </c>
      <c r="AJ98" s="29">
        <v>116.7</v>
      </c>
      <c r="AK98" s="29">
        <v>115.8</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113.6</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v>
      </c>
      <c r="AM99" s="53" t="s">
        <v>162</v>
      </c>
    </row>
    <row r="100" spans="1:39" ht="12.75">
      <c r="A100" s="54" t="s">
        <v>175</v>
      </c>
      <c r="B100" s="1" t="s">
        <v>101</v>
      </c>
      <c r="C100" s="29">
        <v>3.6</v>
      </c>
      <c r="D100" s="29">
        <v>105.9</v>
      </c>
      <c r="E100" s="29">
        <v>111.9</v>
      </c>
      <c r="F100" s="29">
        <v>112.3</v>
      </c>
      <c r="G100" s="29">
        <v>2.7</v>
      </c>
      <c r="H100" s="29">
        <v>102.4</v>
      </c>
      <c r="I100" s="29">
        <v>107.1</v>
      </c>
      <c r="J100" s="29">
        <v>107.6</v>
      </c>
      <c r="K100" s="29">
        <v>1.1</v>
      </c>
      <c r="L100" s="29">
        <v>93.1</v>
      </c>
      <c r="M100" s="29">
        <v>109.5</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130</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131.7</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114.8</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133.3</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115.2</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115.9</v>
      </c>
      <c r="R106" s="29">
        <v>116</v>
      </c>
      <c r="S106" s="29">
        <v>1.3</v>
      </c>
      <c r="T106" s="29">
        <v>100.8</v>
      </c>
      <c r="U106" s="29">
        <v>111.2</v>
      </c>
      <c r="V106" s="29">
        <v>111.1</v>
      </c>
      <c r="W106" s="29">
        <v>3.4</v>
      </c>
      <c r="X106" s="29">
        <v>112.7</v>
      </c>
      <c r="Y106" s="29">
        <v>116.6</v>
      </c>
      <c r="Z106" s="29">
        <v>116.9</v>
      </c>
      <c r="AA106" s="29">
        <v>5.8</v>
      </c>
      <c r="AB106" s="29">
        <v>110</v>
      </c>
      <c r="AC106" s="29">
        <v>117.4</v>
      </c>
      <c r="AD106" s="29">
        <v>117.3</v>
      </c>
      <c r="AE106" s="29">
        <v>8.4</v>
      </c>
      <c r="AF106" s="29">
        <v>146.2</v>
      </c>
      <c r="AG106" s="29">
        <v>136.2</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116.9</v>
      </c>
      <c r="N108" s="29">
        <v>115.3</v>
      </c>
      <c r="O108" s="29">
        <v>5</v>
      </c>
      <c r="P108" s="29">
        <v>109.1</v>
      </c>
      <c r="Q108" s="29">
        <v>117</v>
      </c>
      <c r="R108" s="29">
        <v>116.9</v>
      </c>
      <c r="S108" s="29">
        <v>0.5</v>
      </c>
      <c r="T108" s="29">
        <v>102.5</v>
      </c>
      <c r="U108" s="29">
        <v>110.7</v>
      </c>
      <c r="V108" s="29">
        <v>111.3</v>
      </c>
      <c r="W108" s="29">
        <v>3.9</v>
      </c>
      <c r="X108" s="29">
        <v>110.6</v>
      </c>
      <c r="Y108" s="29">
        <v>117.3</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115.1</v>
      </c>
      <c r="N109" s="29">
        <v>115.9</v>
      </c>
      <c r="O109" s="29">
        <v>3.8</v>
      </c>
      <c r="P109" s="29">
        <v>110.5</v>
      </c>
      <c r="Q109" s="29">
        <v>117.3</v>
      </c>
      <c r="R109" s="29">
        <v>117.3</v>
      </c>
      <c r="S109" s="29">
        <v>0.8</v>
      </c>
      <c r="T109" s="29">
        <v>100.8</v>
      </c>
      <c r="U109" s="29">
        <v>111.2</v>
      </c>
      <c r="V109" s="29">
        <v>111.5</v>
      </c>
      <c r="W109" s="29">
        <v>4.6</v>
      </c>
      <c r="X109" s="29">
        <v>111</v>
      </c>
      <c r="Y109" s="29">
        <v>118.2</v>
      </c>
      <c r="Z109" s="29">
        <v>118.3</v>
      </c>
      <c r="AA109" s="29">
        <v>4.6</v>
      </c>
      <c r="AB109" s="29">
        <v>116.3</v>
      </c>
      <c r="AC109" s="29">
        <v>118.8</v>
      </c>
      <c r="AD109" s="29">
        <v>118.8</v>
      </c>
      <c r="AE109" s="29">
        <v>8.3</v>
      </c>
      <c r="AF109" s="29">
        <v>130.8</v>
      </c>
      <c r="AG109" s="29">
        <v>138.6</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110.2</v>
      </c>
      <c r="K110" s="29">
        <v>8.4</v>
      </c>
      <c r="L110" s="29">
        <v>120.2</v>
      </c>
      <c r="M110" s="29">
        <v>115.8</v>
      </c>
      <c r="N110" s="29">
        <v>116.5</v>
      </c>
      <c r="O110" s="29">
        <v>4.4</v>
      </c>
      <c r="P110" s="29">
        <v>120.4</v>
      </c>
      <c r="Q110" s="29">
        <v>117.6</v>
      </c>
      <c r="R110" s="29">
        <v>117.8</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139.5</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118.4</v>
      </c>
      <c r="R111" s="34">
        <v>118.3</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118.7</v>
      </c>
      <c r="R112" s="29">
        <v>118.8</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142.6</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115.5</v>
      </c>
      <c r="N113" s="29">
        <v>117.7</v>
      </c>
      <c r="O113" s="29">
        <v>6.9</v>
      </c>
      <c r="P113" s="29">
        <v>120.4</v>
      </c>
      <c r="Q113" s="29">
        <v>121.1</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143.2</v>
      </c>
      <c r="AH113" s="29">
        <v>143.2</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120.5</v>
      </c>
      <c r="R114" s="29">
        <v>119.7</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143.7</v>
      </c>
      <c r="AH114" s="29">
        <v>144</v>
      </c>
      <c r="AI114" s="29">
        <v>3.2</v>
      </c>
      <c r="AJ114" s="29">
        <v>117.8</v>
      </c>
      <c r="AK114" s="29">
        <v>120</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118.7</v>
      </c>
      <c r="N115" s="29">
        <v>118.4</v>
      </c>
      <c r="O115" s="29">
        <v>5.1</v>
      </c>
      <c r="P115" s="29">
        <v>124.6</v>
      </c>
      <c r="Q115" s="29">
        <v>121.1</v>
      </c>
      <c r="R115" s="29">
        <v>120.2</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145.2</v>
      </c>
      <c r="AH115" s="29">
        <v>144.8</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110.6</v>
      </c>
      <c r="J116" s="29">
        <v>112.1</v>
      </c>
      <c r="K116" s="29">
        <v>2.2</v>
      </c>
      <c r="L116" s="29">
        <v>139.1</v>
      </c>
      <c r="M116" s="29">
        <v>116.3</v>
      </c>
      <c r="N116" s="29">
        <v>118.9</v>
      </c>
      <c r="O116" s="29">
        <v>5.1</v>
      </c>
      <c r="P116" s="29">
        <v>144.1</v>
      </c>
      <c r="Q116" s="29">
        <v>121</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123.1</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123.7</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124.8</v>
      </c>
      <c r="N120" s="29">
        <v>121.5</v>
      </c>
      <c r="O120" s="29">
        <v>5.4</v>
      </c>
      <c r="P120" s="29">
        <v>115</v>
      </c>
      <c r="Q120" s="29">
        <v>123.5</v>
      </c>
      <c r="R120" s="29">
        <v>123.3</v>
      </c>
      <c r="S120" s="29">
        <v>0.7</v>
      </c>
      <c r="T120" s="29">
        <v>103.2</v>
      </c>
      <c r="U120" s="29">
        <v>112.1</v>
      </c>
      <c r="V120" s="29">
        <v>112.3</v>
      </c>
      <c r="W120" s="29">
        <v>5</v>
      </c>
      <c r="X120" s="29">
        <v>116.1</v>
      </c>
      <c r="Y120" s="29">
        <v>123.4</v>
      </c>
      <c r="Z120" s="29">
        <v>122.9</v>
      </c>
      <c r="AA120" s="29">
        <v>4.3</v>
      </c>
      <c r="AB120" s="29">
        <v>121.8</v>
      </c>
      <c r="AC120" s="29">
        <v>124.2</v>
      </c>
      <c r="AD120" s="29">
        <v>124.4</v>
      </c>
      <c r="AE120" s="29">
        <v>7.9</v>
      </c>
      <c r="AF120" s="29">
        <v>140</v>
      </c>
      <c r="AG120" s="29">
        <v>149.6</v>
      </c>
      <c r="AH120" s="29">
        <v>149.5</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113.4</v>
      </c>
      <c r="J121" s="29">
        <v>113.8</v>
      </c>
      <c r="K121" s="29">
        <v>7.3</v>
      </c>
      <c r="L121" s="29">
        <v>118.4</v>
      </c>
      <c r="M121" s="29">
        <v>120.9</v>
      </c>
      <c r="N121" s="29">
        <v>122.1</v>
      </c>
      <c r="O121" s="29">
        <v>5.6</v>
      </c>
      <c r="P121" s="29">
        <v>116.7</v>
      </c>
      <c r="Q121" s="29">
        <v>123.9</v>
      </c>
      <c r="R121" s="29">
        <v>123.8</v>
      </c>
      <c r="S121" s="29">
        <v>1.4</v>
      </c>
      <c r="T121" s="29">
        <v>102.2</v>
      </c>
      <c r="U121" s="29">
        <v>113</v>
      </c>
      <c r="V121" s="29">
        <v>112.6</v>
      </c>
      <c r="W121" s="29">
        <v>5.3</v>
      </c>
      <c r="X121" s="29">
        <v>116.8</v>
      </c>
      <c r="Y121" s="29">
        <v>123.2</v>
      </c>
      <c r="Z121" s="29">
        <v>123.3</v>
      </c>
      <c r="AA121" s="29">
        <v>5.6</v>
      </c>
      <c r="AB121" s="29">
        <v>122.8</v>
      </c>
      <c r="AC121" s="29">
        <v>124.6</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122.6</v>
      </c>
      <c r="N122" s="29">
        <v>122.5</v>
      </c>
      <c r="O122" s="29">
        <v>6.1</v>
      </c>
      <c r="P122" s="29">
        <v>127.7</v>
      </c>
      <c r="Q122" s="29">
        <v>124.3</v>
      </c>
      <c r="R122" s="29">
        <v>124.3</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151.8</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124.9</v>
      </c>
      <c r="S123" s="34">
        <v>-1.7</v>
      </c>
      <c r="T123" s="34">
        <v>109.7</v>
      </c>
      <c r="U123" s="34">
        <v>115</v>
      </c>
      <c r="V123" s="34">
        <v>113.1</v>
      </c>
      <c r="W123" s="34">
        <v>1.8</v>
      </c>
      <c r="X123" s="34">
        <v>115.6</v>
      </c>
      <c r="Y123" s="34">
        <v>123.4</v>
      </c>
      <c r="Z123" s="34">
        <v>124.1</v>
      </c>
      <c r="AA123" s="34">
        <v>7.3</v>
      </c>
      <c r="AB123" s="34">
        <v>113.9</v>
      </c>
      <c r="AC123" s="34">
        <v>127.3</v>
      </c>
      <c r="AD123" s="34">
        <v>126.4</v>
      </c>
      <c r="AE123" s="34">
        <v>6.1</v>
      </c>
      <c r="AF123" s="34">
        <v>142.1</v>
      </c>
      <c r="AG123" s="34">
        <v>152</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123.3</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126.4</v>
      </c>
      <c r="AD124" s="29">
        <v>126.7</v>
      </c>
      <c r="AE124" s="29">
        <v>8.2</v>
      </c>
      <c r="AF124" s="29">
        <v>144.6</v>
      </c>
      <c r="AG124" s="29">
        <v>153</v>
      </c>
      <c r="AH124" s="29">
        <v>153.5</v>
      </c>
      <c r="AI124" s="29">
        <v>5.8</v>
      </c>
      <c r="AJ124" s="29">
        <v>118.3</v>
      </c>
      <c r="AK124" s="29">
        <v>124.8</v>
      </c>
      <c r="AL124" s="29">
        <v>125.5</v>
      </c>
      <c r="AM124" s="3">
        <v>2</v>
      </c>
    </row>
    <row r="125" spans="1:39" ht="12.75">
      <c r="A125" s="102" t="s">
        <v>178</v>
      </c>
      <c r="B125" s="101" t="s">
        <v>105</v>
      </c>
      <c r="C125" s="29">
        <v>4.5</v>
      </c>
      <c r="D125" s="29">
        <v>122.3</v>
      </c>
      <c r="E125" s="29">
        <v>123.1</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125.2</v>
      </c>
      <c r="O126" s="29">
        <v>6.6</v>
      </c>
      <c r="P126" s="29">
        <v>124.9</v>
      </c>
      <c r="Q126" s="29">
        <v>128.2</v>
      </c>
      <c r="R126" s="29">
        <v>127.5</v>
      </c>
      <c r="S126" s="29">
        <v>5.5</v>
      </c>
      <c r="T126" s="29">
        <v>122</v>
      </c>
      <c r="U126" s="29">
        <v>113.7</v>
      </c>
      <c r="V126" s="29">
        <v>113.9</v>
      </c>
      <c r="W126" s="29">
        <v>4.1</v>
      </c>
      <c r="X126" s="29">
        <v>122.3</v>
      </c>
      <c r="Y126" s="29">
        <v>126.1</v>
      </c>
      <c r="Z126" s="29">
        <v>125.5</v>
      </c>
      <c r="AA126" s="29">
        <v>5.2</v>
      </c>
      <c r="AB126" s="29">
        <v>125.7</v>
      </c>
      <c r="AC126" s="29">
        <v>128.4</v>
      </c>
      <c r="AD126" s="29">
        <v>127.9</v>
      </c>
      <c r="AE126" s="29">
        <v>10.2</v>
      </c>
      <c r="AF126" s="29">
        <v>155</v>
      </c>
      <c r="AG126" s="29">
        <v>157.5</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126.3</v>
      </c>
      <c r="O127" s="29">
        <v>5.5</v>
      </c>
      <c r="P127" s="29">
        <v>131.4</v>
      </c>
      <c r="Q127" s="29">
        <v>128.2</v>
      </c>
      <c r="R127" s="29">
        <v>128</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123.1</v>
      </c>
      <c r="N128" s="29">
        <v>127.6</v>
      </c>
      <c r="O128" s="29">
        <v>6.9</v>
      </c>
      <c r="P128" s="29">
        <v>154</v>
      </c>
      <c r="Q128" s="29">
        <v>128.3</v>
      </c>
      <c r="R128" s="29">
        <v>128.3</v>
      </c>
      <c r="S128" s="29">
        <v>3.5</v>
      </c>
      <c r="T128" s="29">
        <v>145.1</v>
      </c>
      <c r="U128" s="29">
        <v>115.4</v>
      </c>
      <c r="V128" s="29">
        <v>114.8</v>
      </c>
      <c r="W128" s="29">
        <v>4.5</v>
      </c>
      <c r="X128" s="29">
        <v>149</v>
      </c>
      <c r="Y128" s="29">
        <v>126.2</v>
      </c>
      <c r="Z128" s="29">
        <v>126.3</v>
      </c>
      <c r="AA128" s="29">
        <v>4.6</v>
      </c>
      <c r="AB128" s="29">
        <v>151</v>
      </c>
      <c r="AC128" s="29">
        <v>128.1</v>
      </c>
      <c r="AD128" s="29">
        <v>128.7</v>
      </c>
      <c r="AE128" s="29">
        <v>9.1</v>
      </c>
      <c r="AF128" s="29">
        <v>187.2</v>
      </c>
      <c r="AG128" s="29">
        <v>157.1</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116.2</v>
      </c>
      <c r="J129" s="29">
        <v>116.2</v>
      </c>
      <c r="K129" s="29">
        <v>5.5</v>
      </c>
      <c r="L129" s="29">
        <v>160.3</v>
      </c>
      <c r="M129" s="29">
        <v>133.9</v>
      </c>
      <c r="N129" s="29">
        <v>129</v>
      </c>
      <c r="O129" s="29">
        <v>4.3</v>
      </c>
      <c r="P129" s="29">
        <v>135.5</v>
      </c>
      <c r="Q129" s="29">
        <v>128.3</v>
      </c>
      <c r="R129" s="29">
        <v>128.7</v>
      </c>
      <c r="S129" s="29">
        <v>3.8</v>
      </c>
      <c r="T129" s="29">
        <v>116.5</v>
      </c>
      <c r="U129" s="29">
        <v>115.3</v>
      </c>
      <c r="V129" s="29">
        <v>115.1</v>
      </c>
      <c r="W129" s="29">
        <v>4.9</v>
      </c>
      <c r="X129" s="29">
        <v>158.7</v>
      </c>
      <c r="Y129" s="29">
        <v>127.4</v>
      </c>
      <c r="Z129" s="29">
        <v>126.7</v>
      </c>
      <c r="AA129" s="29">
        <v>6.5</v>
      </c>
      <c r="AB129" s="29">
        <v>141</v>
      </c>
      <c r="AC129" s="29">
        <v>129.3</v>
      </c>
      <c r="AD129" s="29">
        <v>129.1</v>
      </c>
      <c r="AE129" s="29">
        <v>9.3</v>
      </c>
      <c r="AF129" s="29">
        <v>171.9</v>
      </c>
      <c r="AG129" s="29">
        <v>159.5</v>
      </c>
      <c r="AH129" s="29">
        <v>159</v>
      </c>
      <c r="AI129" s="29">
        <v>4.7</v>
      </c>
      <c r="AJ129" s="29">
        <v>141.3</v>
      </c>
      <c r="AK129" s="29">
        <v>129.5</v>
      </c>
      <c r="AL129" s="29">
        <v>128.7</v>
      </c>
      <c r="AM129" s="3">
        <v>7</v>
      </c>
    </row>
    <row r="130" spans="1:39" ht="12.75">
      <c r="A130" s="36" t="s">
        <v>178</v>
      </c>
      <c r="B130" s="14" t="s">
        <v>117</v>
      </c>
      <c r="C130" s="29">
        <v>4.9</v>
      </c>
      <c r="D130" s="29">
        <v>121.5</v>
      </c>
      <c r="E130" s="29">
        <v>125.3</v>
      </c>
      <c r="F130" s="29">
        <v>125.3</v>
      </c>
      <c r="G130" s="29">
        <v>4.1</v>
      </c>
      <c r="H130" s="29">
        <v>109.1</v>
      </c>
      <c r="I130" s="29">
        <v>116.2</v>
      </c>
      <c r="J130" s="29">
        <v>116.3</v>
      </c>
      <c r="K130" s="29">
        <v>8.4</v>
      </c>
      <c r="L130" s="29">
        <v>128.5</v>
      </c>
      <c r="M130" s="29">
        <v>129.3</v>
      </c>
      <c r="N130" s="29">
        <v>130.2</v>
      </c>
      <c r="O130" s="29">
        <v>5.8</v>
      </c>
      <c r="P130" s="29">
        <v>129.9</v>
      </c>
      <c r="Q130" s="29">
        <v>129.2</v>
      </c>
      <c r="R130" s="29">
        <v>129.1</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159.9</v>
      </c>
      <c r="AH130" s="29">
        <v>160</v>
      </c>
      <c r="AI130" s="29">
        <v>6.6</v>
      </c>
      <c r="AJ130" s="29">
        <v>128.9</v>
      </c>
      <c r="AK130" s="29">
        <v>128.7</v>
      </c>
      <c r="AL130" s="29">
        <v>129.3</v>
      </c>
      <c r="AM130" s="3">
        <v>8</v>
      </c>
    </row>
    <row r="131" spans="1:39" ht="12.75">
      <c r="A131" s="36" t="s">
        <v>178</v>
      </c>
      <c r="B131" s="14" t="s">
        <v>119</v>
      </c>
      <c r="C131" s="29">
        <v>9</v>
      </c>
      <c r="D131" s="29">
        <v>125.2</v>
      </c>
      <c r="E131" s="29">
        <v>126.9</v>
      </c>
      <c r="F131" s="29">
        <v>126</v>
      </c>
      <c r="G131" s="29">
        <v>14.4</v>
      </c>
      <c r="H131" s="29">
        <v>125.5</v>
      </c>
      <c r="I131" s="29">
        <v>124.5</v>
      </c>
      <c r="J131" s="29">
        <v>116.5</v>
      </c>
      <c r="K131" s="29">
        <v>17.8</v>
      </c>
      <c r="L131" s="29">
        <v>145.8</v>
      </c>
      <c r="M131" s="29">
        <v>132.9</v>
      </c>
      <c r="N131" s="29">
        <v>130.7</v>
      </c>
      <c r="O131" s="29">
        <v>6</v>
      </c>
      <c r="P131" s="29">
        <v>123.8</v>
      </c>
      <c r="Q131" s="29">
        <v>129.8</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161.2</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161.6</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130.5</v>
      </c>
      <c r="AD133" s="29">
        <v>130.3</v>
      </c>
      <c r="AE133" s="29">
        <v>8.9</v>
      </c>
      <c r="AF133" s="29">
        <v>155.3</v>
      </c>
      <c r="AG133" s="29">
        <v>162.5</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132.2</v>
      </c>
      <c r="O134" s="29">
        <v>5.6</v>
      </c>
      <c r="P134" s="29">
        <v>134.9</v>
      </c>
      <c r="Q134" s="29">
        <v>131.2</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163.2</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130.9</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164.7</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132</v>
      </c>
      <c r="N136" s="29">
        <v>133.7</v>
      </c>
      <c r="O136" s="29">
        <v>5.4</v>
      </c>
      <c r="P136" s="29">
        <v>125.9</v>
      </c>
      <c r="Q136" s="29">
        <v>131.5</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131.1</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166.5</v>
      </c>
      <c r="AH137" s="29">
        <v>166.3</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118.4</v>
      </c>
      <c r="K138" s="29">
        <v>-1.6</v>
      </c>
      <c r="L138" s="29">
        <v>116.1</v>
      </c>
      <c r="M138" s="29">
        <v>130.8</v>
      </c>
      <c r="N138" s="29">
        <v>134.7</v>
      </c>
      <c r="O138" s="29">
        <v>2.3</v>
      </c>
      <c r="P138" s="29">
        <v>127.8</v>
      </c>
      <c r="Q138" s="29">
        <v>132.1</v>
      </c>
      <c r="R138" s="29">
        <v>132.4</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166.3</v>
      </c>
      <c r="AH138" s="29">
        <v>167.3</v>
      </c>
      <c r="AI138" s="29">
        <v>2</v>
      </c>
      <c r="AJ138" s="29">
        <v>128.4</v>
      </c>
      <c r="AK138" s="29">
        <v>132</v>
      </c>
      <c r="AL138" s="29">
        <v>132.5</v>
      </c>
      <c r="AM138" s="3">
        <v>4</v>
      </c>
    </row>
    <row r="139" spans="1:39" ht="12.75">
      <c r="A139" s="98" t="s">
        <v>181</v>
      </c>
      <c r="B139" s="65" t="s">
        <v>111</v>
      </c>
      <c r="C139" s="29">
        <v>3.3</v>
      </c>
      <c r="D139" s="29">
        <v>125.3</v>
      </c>
      <c r="E139" s="29">
        <v>128.5</v>
      </c>
      <c r="F139" s="29">
        <v>128.8</v>
      </c>
      <c r="G139" s="29">
        <v>2.6</v>
      </c>
      <c r="H139" s="29">
        <v>113.6</v>
      </c>
      <c r="I139" s="29">
        <v>117.6</v>
      </c>
      <c r="J139" s="29">
        <v>118.8</v>
      </c>
      <c r="K139" s="29">
        <v>7.2</v>
      </c>
      <c r="L139" s="29">
        <v>125.7</v>
      </c>
      <c r="M139" s="29">
        <v>132.9</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132.1</v>
      </c>
      <c r="AD139" s="29">
        <v>132.6</v>
      </c>
      <c r="AE139" s="29">
        <v>6.6</v>
      </c>
      <c r="AF139" s="29">
        <v>168.4</v>
      </c>
      <c r="AG139" s="29">
        <v>168.3</v>
      </c>
      <c r="AH139" s="29">
        <v>169.2</v>
      </c>
      <c r="AI139" s="29">
        <v>4.1</v>
      </c>
      <c r="AJ139" s="29">
        <v>131.6</v>
      </c>
      <c r="AK139" s="29">
        <v>132</v>
      </c>
      <c r="AL139" s="29">
        <v>133.3</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145.1</v>
      </c>
      <c r="N140" s="29">
        <v>137.1</v>
      </c>
      <c r="O140" s="29">
        <v>5.8</v>
      </c>
      <c r="P140" s="29">
        <v>163</v>
      </c>
      <c r="Q140" s="29">
        <v>135</v>
      </c>
      <c r="R140" s="29">
        <v>134.3</v>
      </c>
      <c r="S140" s="29">
        <v>3.7</v>
      </c>
      <c r="T140" s="29">
        <v>150.5</v>
      </c>
      <c r="U140" s="29">
        <v>120.8</v>
      </c>
      <c r="V140" s="29">
        <v>120</v>
      </c>
      <c r="W140" s="29">
        <v>4.1</v>
      </c>
      <c r="X140" s="29">
        <v>155.2</v>
      </c>
      <c r="Y140" s="29">
        <v>131.2</v>
      </c>
      <c r="Z140" s="29">
        <v>130.6</v>
      </c>
      <c r="AA140" s="29">
        <v>5.4</v>
      </c>
      <c r="AB140" s="29">
        <v>159.2</v>
      </c>
      <c r="AC140" s="29">
        <v>134.7</v>
      </c>
      <c r="AD140" s="29">
        <v>133.8</v>
      </c>
      <c r="AE140" s="29">
        <v>11.1</v>
      </c>
      <c r="AF140" s="29">
        <v>208</v>
      </c>
      <c r="AG140" s="29">
        <v>172.8</v>
      </c>
      <c r="AH140" s="29">
        <v>171.6</v>
      </c>
      <c r="AI140" s="29">
        <v>8.3</v>
      </c>
      <c r="AJ140" s="29">
        <v>163.6</v>
      </c>
      <c r="AK140" s="29">
        <v>139.6</v>
      </c>
      <c r="AL140" s="29">
        <v>134.2</v>
      </c>
      <c r="AM140" s="3">
        <v>6</v>
      </c>
    </row>
    <row r="141" spans="1:39" ht="12.75">
      <c r="A141" s="98" t="s">
        <v>181</v>
      </c>
      <c r="B141" s="14" t="s">
        <v>115</v>
      </c>
      <c r="C141" s="29">
        <v>2.3</v>
      </c>
      <c r="D141" s="29">
        <v>144.8</v>
      </c>
      <c r="E141" s="29">
        <v>130.8</v>
      </c>
      <c r="F141" s="29">
        <v>130.6</v>
      </c>
      <c r="G141" s="29">
        <v>0.1</v>
      </c>
      <c r="H141" s="29">
        <v>128.1</v>
      </c>
      <c r="I141" s="29">
        <v>119.3</v>
      </c>
      <c r="J141" s="29">
        <v>119.6</v>
      </c>
      <c r="K141" s="29">
        <v>-8.4</v>
      </c>
      <c r="L141" s="29">
        <v>146.9</v>
      </c>
      <c r="M141" s="29">
        <v>134.9</v>
      </c>
      <c r="N141" s="29">
        <v>137.9</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134.6</v>
      </c>
      <c r="AD141" s="29">
        <v>134.5</v>
      </c>
      <c r="AE141" s="29">
        <v>7.9</v>
      </c>
      <c r="AF141" s="29">
        <v>185.5</v>
      </c>
      <c r="AG141" s="29">
        <v>173.7</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135.1</v>
      </c>
      <c r="N142" s="29">
        <v>138.7</v>
      </c>
      <c r="O142" s="29">
        <v>4.6</v>
      </c>
      <c r="P142" s="29">
        <v>135.9</v>
      </c>
      <c r="Q142" s="29">
        <v>135.8</v>
      </c>
      <c r="R142" s="29">
        <v>135.7</v>
      </c>
      <c r="S142" s="29">
        <v>4.8</v>
      </c>
      <c r="T142" s="29">
        <v>108.6</v>
      </c>
      <c r="U142" s="29">
        <v>120.9</v>
      </c>
      <c r="V142" s="29">
        <v>120.9</v>
      </c>
      <c r="W142" s="29">
        <v>5.4</v>
      </c>
      <c r="X142" s="29">
        <v>128.2</v>
      </c>
      <c r="Y142" s="29">
        <v>132.7</v>
      </c>
      <c r="Z142" s="29">
        <v>131.6</v>
      </c>
      <c r="AA142" s="29">
        <v>3.9</v>
      </c>
      <c r="AB142" s="29">
        <v>125.9</v>
      </c>
      <c r="AC142" s="29">
        <v>134.6</v>
      </c>
      <c r="AD142" s="29">
        <v>135.2</v>
      </c>
      <c r="AE142" s="29">
        <v>9.1</v>
      </c>
      <c r="AF142" s="29">
        <v>185.6</v>
      </c>
      <c r="AG142" s="29">
        <v>174.5</v>
      </c>
      <c r="AH142" s="29">
        <v>174.5</v>
      </c>
      <c r="AI142" s="29">
        <v>6</v>
      </c>
      <c r="AJ142" s="29">
        <v>136.6</v>
      </c>
      <c r="AK142" s="29">
        <v>136.3</v>
      </c>
      <c r="AL142" s="29">
        <v>136.3</v>
      </c>
      <c r="AM142" s="3">
        <v>8</v>
      </c>
    </row>
    <row r="143" spans="1:39" ht="12.75">
      <c r="A143" s="98" t="s">
        <v>181</v>
      </c>
      <c r="B143" s="14" t="s">
        <v>119</v>
      </c>
      <c r="C143" s="29">
        <v>3</v>
      </c>
      <c r="D143" s="29">
        <v>128.9</v>
      </c>
      <c r="E143" s="29">
        <v>131.8</v>
      </c>
      <c r="F143" s="29">
        <v>131.8</v>
      </c>
      <c r="G143" s="29">
        <v>-0.9</v>
      </c>
      <c r="H143" s="29">
        <v>124.4</v>
      </c>
      <c r="I143" s="29">
        <v>121.2</v>
      </c>
      <c r="J143" s="29">
        <v>120.4</v>
      </c>
      <c r="K143" s="29">
        <v>5.5</v>
      </c>
      <c r="L143" s="29">
        <v>153.8</v>
      </c>
      <c r="M143" s="29">
        <v>143.4</v>
      </c>
      <c r="N143" s="29">
        <v>139.9</v>
      </c>
      <c r="O143" s="29">
        <v>4.8</v>
      </c>
      <c r="P143" s="29">
        <v>129.7</v>
      </c>
      <c r="Q143" s="29">
        <v>136.3</v>
      </c>
      <c r="R143" s="29">
        <v>136.2</v>
      </c>
      <c r="S143" s="29">
        <v>5.1</v>
      </c>
      <c r="T143" s="29">
        <v>111.1</v>
      </c>
      <c r="U143" s="29">
        <v>121.2</v>
      </c>
      <c r="V143" s="29">
        <v>121.4</v>
      </c>
      <c r="W143" s="29">
        <v>2.1</v>
      </c>
      <c r="X143" s="29">
        <v>123.5</v>
      </c>
      <c r="Y143" s="29">
        <v>132</v>
      </c>
      <c r="Z143" s="29">
        <v>132</v>
      </c>
      <c r="AA143" s="29">
        <v>4.8</v>
      </c>
      <c r="AB143" s="29">
        <v>131.3</v>
      </c>
      <c r="AC143" s="29">
        <v>136.3</v>
      </c>
      <c r="AD143" s="29">
        <v>136</v>
      </c>
      <c r="AE143" s="29">
        <v>8.3</v>
      </c>
      <c r="AF143" s="29">
        <v>166.1</v>
      </c>
      <c r="AG143" s="29">
        <v>175.5</v>
      </c>
      <c r="AH143" s="29">
        <v>175.4</v>
      </c>
      <c r="AI143" s="29">
        <v>5.4</v>
      </c>
      <c r="AJ143" s="29">
        <v>133.4</v>
      </c>
      <c r="AK143" s="29">
        <v>137.7</v>
      </c>
      <c r="AL143" s="29">
        <v>137.2</v>
      </c>
      <c r="AM143" s="3">
        <v>9</v>
      </c>
    </row>
    <row r="144" spans="1:39" ht="12.75">
      <c r="A144" s="98" t="s">
        <v>181</v>
      </c>
      <c r="B144" s="14" t="s">
        <v>121</v>
      </c>
      <c r="C144" s="29">
        <v>5.4</v>
      </c>
      <c r="D144" s="29">
        <v>124.1</v>
      </c>
      <c r="E144" s="29">
        <v>132.4</v>
      </c>
      <c r="F144" s="29">
        <v>132.3</v>
      </c>
      <c r="G144" s="29">
        <v>3.5</v>
      </c>
      <c r="H144" s="29">
        <v>110.5</v>
      </c>
      <c r="I144" s="29">
        <v>121.4</v>
      </c>
      <c r="J144" s="29">
        <v>120.8</v>
      </c>
      <c r="K144" s="29">
        <v>8.4</v>
      </c>
      <c r="L144" s="29">
        <v>142.3</v>
      </c>
      <c r="M144" s="29">
        <v>141.2</v>
      </c>
      <c r="N144" s="29">
        <v>141.3</v>
      </c>
      <c r="O144" s="29">
        <v>5.2</v>
      </c>
      <c r="P144" s="29">
        <v>127</v>
      </c>
      <c r="Q144" s="29">
        <v>136.6</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176.3</v>
      </c>
      <c r="AH144" s="29">
        <v>176.2</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140.6</v>
      </c>
      <c r="N145" s="29">
        <v>142.6</v>
      </c>
      <c r="O145" s="29">
        <v>5.3</v>
      </c>
      <c r="P145" s="29">
        <v>129.6</v>
      </c>
      <c r="Q145" s="29">
        <v>136.9</v>
      </c>
      <c r="R145" s="29">
        <v>137.2</v>
      </c>
      <c r="S145" s="29">
        <v>5.4</v>
      </c>
      <c r="T145" s="29">
        <v>110.9</v>
      </c>
      <c r="U145" s="29">
        <v>122.5</v>
      </c>
      <c r="V145" s="29">
        <v>122.4</v>
      </c>
      <c r="W145" s="29">
        <v>3.1</v>
      </c>
      <c r="X145" s="29">
        <v>126.4</v>
      </c>
      <c r="Y145" s="29">
        <v>132.4</v>
      </c>
      <c r="Z145" s="29">
        <v>132.4</v>
      </c>
      <c r="AA145" s="29">
        <v>5.2</v>
      </c>
      <c r="AB145" s="29">
        <v>135.5</v>
      </c>
      <c r="AC145" s="29">
        <v>136.8</v>
      </c>
      <c r="AD145" s="29">
        <v>137</v>
      </c>
      <c r="AE145" s="29">
        <v>8.8</v>
      </c>
      <c r="AF145" s="29">
        <v>168.9</v>
      </c>
      <c r="AG145" s="29">
        <v>176.4</v>
      </c>
      <c r="AH145" s="29">
        <v>177</v>
      </c>
      <c r="AI145" s="29">
        <v>7</v>
      </c>
      <c r="AJ145" s="29">
        <v>132.2</v>
      </c>
      <c r="AK145" s="29">
        <v>138.3</v>
      </c>
      <c r="AL145" s="29">
        <v>138.8</v>
      </c>
      <c r="AM145" s="3">
        <v>11</v>
      </c>
    </row>
    <row r="146" spans="1:39" ht="12.75">
      <c r="A146" s="98" t="s">
        <v>181</v>
      </c>
      <c r="B146" s="14" t="s">
        <v>123</v>
      </c>
      <c r="C146" s="29">
        <v>4.7</v>
      </c>
      <c r="D146" s="29">
        <v>136.4</v>
      </c>
      <c r="E146" s="29">
        <v>133</v>
      </c>
      <c r="F146" s="29">
        <v>133.2</v>
      </c>
      <c r="G146" s="29">
        <v>2.9</v>
      </c>
      <c r="H146" s="29">
        <v>124.1</v>
      </c>
      <c r="I146" s="29">
        <v>121.7</v>
      </c>
      <c r="J146" s="29">
        <v>121.6</v>
      </c>
      <c r="K146" s="29">
        <v>8.1</v>
      </c>
      <c r="L146" s="29">
        <v>161</v>
      </c>
      <c r="M146" s="29">
        <v>146</v>
      </c>
      <c r="N146" s="29">
        <v>144.1</v>
      </c>
      <c r="O146" s="29">
        <v>4.9</v>
      </c>
      <c r="P146" s="29">
        <v>141.5</v>
      </c>
      <c r="Q146" s="29">
        <v>137.8</v>
      </c>
      <c r="R146" s="29">
        <v>137.9</v>
      </c>
      <c r="S146" s="29">
        <v>0.2</v>
      </c>
      <c r="T146" s="29">
        <v>115.7</v>
      </c>
      <c r="U146" s="29">
        <v>121.8</v>
      </c>
      <c r="V146" s="29">
        <v>122.9</v>
      </c>
      <c r="W146" s="29">
        <v>3.5</v>
      </c>
      <c r="X146" s="29">
        <v>132.5</v>
      </c>
      <c r="Y146" s="29">
        <v>130.4</v>
      </c>
      <c r="Z146" s="29">
        <v>132.5</v>
      </c>
      <c r="AA146" s="29">
        <v>4.8</v>
      </c>
      <c r="AB146" s="29">
        <v>146.3</v>
      </c>
      <c r="AC146" s="29">
        <v>136.8</v>
      </c>
      <c r="AD146" s="29">
        <v>137.2</v>
      </c>
      <c r="AE146" s="29">
        <v>9</v>
      </c>
      <c r="AF146" s="29">
        <v>181.2</v>
      </c>
      <c r="AG146" s="29">
        <v>178</v>
      </c>
      <c r="AH146" s="29">
        <v>178.1</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121.5</v>
      </c>
      <c r="J147" s="34">
        <v>122</v>
      </c>
      <c r="K147" s="34">
        <v>10.7</v>
      </c>
      <c r="L147" s="34">
        <v>119.4</v>
      </c>
      <c r="M147" s="34">
        <v>144</v>
      </c>
      <c r="N147" s="34">
        <v>145.7</v>
      </c>
      <c r="O147" s="34">
        <v>6.6</v>
      </c>
      <c r="P147" s="34">
        <v>131.6</v>
      </c>
      <c r="Q147" s="34">
        <v>138.8</v>
      </c>
      <c r="R147" s="34">
        <v>138.8</v>
      </c>
      <c r="S147" s="34">
        <v>5</v>
      </c>
      <c r="T147" s="34">
        <v>114.6</v>
      </c>
      <c r="U147" s="34">
        <v>122.4</v>
      </c>
      <c r="V147" s="34">
        <v>123.5</v>
      </c>
      <c r="W147" s="34">
        <v>5.1</v>
      </c>
      <c r="X147" s="34">
        <v>126.9</v>
      </c>
      <c r="Y147" s="34">
        <v>133.4</v>
      </c>
      <c r="Z147" s="34">
        <v>132.9</v>
      </c>
      <c r="AA147" s="34">
        <v>6.8</v>
      </c>
      <c r="AB147" s="34">
        <v>124.9</v>
      </c>
      <c r="AC147" s="34">
        <v>137.7</v>
      </c>
      <c r="AD147" s="34">
        <v>137.9</v>
      </c>
      <c r="AE147" s="34">
        <v>9.7</v>
      </c>
      <c r="AF147" s="34">
        <v>170.2</v>
      </c>
      <c r="AG147" s="34">
        <v>179.5</v>
      </c>
      <c r="AH147" s="34">
        <v>179.4</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123.2</v>
      </c>
      <c r="J148" s="29">
        <v>122.5</v>
      </c>
      <c r="K148" s="29">
        <v>12.5</v>
      </c>
      <c r="L148" s="29">
        <v>125.9</v>
      </c>
      <c r="M148" s="29">
        <v>148.3</v>
      </c>
      <c r="N148" s="29">
        <v>147.3</v>
      </c>
      <c r="O148" s="29">
        <v>6.4</v>
      </c>
      <c r="P148" s="29">
        <v>133.9</v>
      </c>
      <c r="Q148" s="29">
        <v>139.7</v>
      </c>
      <c r="R148" s="29">
        <v>139.6</v>
      </c>
      <c r="S148" s="29">
        <v>0.3</v>
      </c>
      <c r="T148" s="29">
        <v>122.7</v>
      </c>
      <c r="U148" s="29">
        <v>124.3</v>
      </c>
      <c r="V148" s="29">
        <v>124.3</v>
      </c>
      <c r="W148" s="29">
        <v>2.9</v>
      </c>
      <c r="X148" s="29">
        <v>126.5</v>
      </c>
      <c r="Y148" s="29">
        <v>133.2</v>
      </c>
      <c r="Z148" s="29">
        <v>133.3</v>
      </c>
      <c r="AA148" s="29">
        <v>6.4</v>
      </c>
      <c r="AB148" s="29">
        <v>130.9</v>
      </c>
      <c r="AC148" s="29">
        <v>139</v>
      </c>
      <c r="AD148" s="29">
        <v>138.8</v>
      </c>
      <c r="AE148" s="29">
        <v>9.8</v>
      </c>
      <c r="AF148" s="29">
        <v>171.3</v>
      </c>
      <c r="AG148" s="29">
        <v>181.1</v>
      </c>
      <c r="AH148" s="29">
        <v>180.6</v>
      </c>
      <c r="AI148" s="29">
        <v>7.2</v>
      </c>
      <c r="AJ148" s="29">
        <v>133.9</v>
      </c>
      <c r="AK148" s="29">
        <v>141.9</v>
      </c>
      <c r="AL148" s="29">
        <v>141.2</v>
      </c>
      <c r="AM148" s="3">
        <v>2</v>
      </c>
    </row>
    <row r="149" spans="1:39" ht="12.75">
      <c r="A149" s="98" t="s">
        <v>182</v>
      </c>
      <c r="B149" s="65" t="s">
        <v>105</v>
      </c>
      <c r="C149" s="29">
        <v>6.1</v>
      </c>
      <c r="D149" s="29">
        <v>136.6</v>
      </c>
      <c r="E149" s="29">
        <v>134.9</v>
      </c>
      <c r="F149" s="29">
        <v>134.8</v>
      </c>
      <c r="G149" s="29">
        <v>3.4</v>
      </c>
      <c r="H149" s="29">
        <v>134.3</v>
      </c>
      <c r="I149" s="29">
        <v>121.9</v>
      </c>
      <c r="J149" s="29">
        <v>122.9</v>
      </c>
      <c r="K149" s="29">
        <v>10</v>
      </c>
      <c r="L149" s="29">
        <v>143.7</v>
      </c>
      <c r="M149" s="29">
        <v>150</v>
      </c>
      <c r="N149" s="29">
        <v>148.6</v>
      </c>
      <c r="O149" s="29">
        <v>7.8</v>
      </c>
      <c r="P149" s="29">
        <v>141.2</v>
      </c>
      <c r="Q149" s="29">
        <v>141</v>
      </c>
      <c r="R149" s="29">
        <v>140.3</v>
      </c>
      <c r="S149" s="29">
        <v>12.5</v>
      </c>
      <c r="T149" s="29">
        <v>142.6</v>
      </c>
      <c r="U149" s="29">
        <v>126</v>
      </c>
      <c r="V149" s="29">
        <v>125.2</v>
      </c>
      <c r="W149" s="29">
        <v>4.7</v>
      </c>
      <c r="X149" s="29">
        <v>129.1</v>
      </c>
      <c r="Y149" s="29">
        <v>134.2</v>
      </c>
      <c r="Z149" s="29">
        <v>133.8</v>
      </c>
      <c r="AA149" s="29">
        <v>7.2</v>
      </c>
      <c r="AB149" s="29">
        <v>136.9</v>
      </c>
      <c r="AC149" s="29">
        <v>139.9</v>
      </c>
      <c r="AD149" s="29">
        <v>139.5</v>
      </c>
      <c r="AE149" s="29">
        <v>8.8</v>
      </c>
      <c r="AF149" s="29">
        <v>172.6</v>
      </c>
      <c r="AG149" s="29">
        <v>181.1</v>
      </c>
      <c r="AH149" s="29">
        <v>181.5</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149.5</v>
      </c>
      <c r="N150" s="29">
        <v>149.6</v>
      </c>
      <c r="O150" s="29">
        <v>6.9</v>
      </c>
      <c r="P150" s="29">
        <v>136.6</v>
      </c>
      <c r="Q150" s="29">
        <v>140.9</v>
      </c>
      <c r="R150" s="29">
        <v>140.8</v>
      </c>
      <c r="S150" s="29">
        <v>5.3</v>
      </c>
      <c r="T150" s="29">
        <v>137.4</v>
      </c>
      <c r="U150" s="29">
        <v>125.7</v>
      </c>
      <c r="V150" s="29">
        <v>126</v>
      </c>
      <c r="W150" s="29">
        <v>4</v>
      </c>
      <c r="X150" s="29">
        <v>128.3</v>
      </c>
      <c r="Y150" s="29">
        <v>133.8</v>
      </c>
      <c r="Z150" s="29">
        <v>134.2</v>
      </c>
      <c r="AA150" s="29">
        <v>6.7</v>
      </c>
      <c r="AB150" s="29">
        <v>136</v>
      </c>
      <c r="AC150" s="29">
        <v>139.9</v>
      </c>
      <c r="AD150" s="29">
        <v>139.8</v>
      </c>
      <c r="AE150" s="29">
        <v>9.9</v>
      </c>
      <c r="AF150" s="29">
        <v>178.4</v>
      </c>
      <c r="AG150" s="29">
        <v>182.4</v>
      </c>
      <c r="AH150" s="29">
        <v>182.8</v>
      </c>
      <c r="AI150" s="29">
        <v>7.9</v>
      </c>
      <c r="AJ150" s="29">
        <v>138.5</v>
      </c>
      <c r="AK150" s="29">
        <v>142.7</v>
      </c>
      <c r="AL150" s="29">
        <v>142.8</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149.6</v>
      </c>
      <c r="N151" s="29">
        <v>150.6</v>
      </c>
      <c r="O151" s="29">
        <v>6.3</v>
      </c>
      <c r="P151" s="29">
        <v>144.1</v>
      </c>
      <c r="Q151" s="29">
        <v>141</v>
      </c>
      <c r="R151" s="29">
        <v>141.3</v>
      </c>
      <c r="S151" s="29">
        <v>5</v>
      </c>
      <c r="T151" s="29">
        <v>121.5</v>
      </c>
      <c r="U151" s="29">
        <v>123.5</v>
      </c>
      <c r="V151" s="29">
        <v>126.9</v>
      </c>
      <c r="W151" s="29">
        <v>3.8</v>
      </c>
      <c r="X151" s="29">
        <v>128.8</v>
      </c>
      <c r="Y151" s="29">
        <v>134.9</v>
      </c>
      <c r="Z151" s="29">
        <v>134.6</v>
      </c>
      <c r="AA151" s="29">
        <v>5.9</v>
      </c>
      <c r="AB151" s="29">
        <v>139.2</v>
      </c>
      <c r="AC151" s="29">
        <v>139.8</v>
      </c>
      <c r="AD151" s="29">
        <v>140</v>
      </c>
      <c r="AE151" s="29">
        <v>9.6</v>
      </c>
      <c r="AF151" s="29">
        <v>184.6</v>
      </c>
      <c r="AG151" s="29">
        <v>184.8</v>
      </c>
      <c r="AH151" s="29">
        <v>184.3</v>
      </c>
      <c r="AI151" s="29">
        <v>8.3</v>
      </c>
      <c r="AJ151" s="29">
        <v>142.6</v>
      </c>
      <c r="AK151" s="29">
        <v>143.5</v>
      </c>
      <c r="AL151" s="29">
        <v>143.8</v>
      </c>
      <c r="AM151" s="3">
        <v>5</v>
      </c>
    </row>
    <row r="152" spans="1:39" ht="12.75">
      <c r="A152" s="98" t="s">
        <v>182</v>
      </c>
      <c r="B152" s="65" t="s">
        <v>113</v>
      </c>
      <c r="C152" s="58">
        <v>4.1</v>
      </c>
      <c r="D152" s="29">
        <v>165</v>
      </c>
      <c r="E152" s="29">
        <v>137.1</v>
      </c>
      <c r="F152" s="29">
        <v>136.9</v>
      </c>
      <c r="G152" s="29">
        <v>2.3</v>
      </c>
      <c r="H152" s="29">
        <v>151.9</v>
      </c>
      <c r="I152" s="29">
        <v>123</v>
      </c>
      <c r="J152" s="29">
        <v>124.6</v>
      </c>
      <c r="K152" s="29">
        <v>9.5</v>
      </c>
      <c r="L152" s="29">
        <v>196.5</v>
      </c>
      <c r="M152" s="29">
        <v>151.9</v>
      </c>
      <c r="N152" s="29">
        <v>151.8</v>
      </c>
      <c r="O152" s="29">
        <v>3.9</v>
      </c>
      <c r="P152" s="29">
        <v>169.4</v>
      </c>
      <c r="Q152" s="29">
        <v>141.5</v>
      </c>
      <c r="R152" s="29">
        <v>141.9</v>
      </c>
      <c r="S152" s="29">
        <v>6.5</v>
      </c>
      <c r="T152" s="29">
        <v>160.3</v>
      </c>
      <c r="U152" s="29">
        <v>129.6</v>
      </c>
      <c r="V152" s="29">
        <v>128.1</v>
      </c>
      <c r="W152" s="29">
        <v>2.4</v>
      </c>
      <c r="X152" s="29">
        <v>158.9</v>
      </c>
      <c r="Y152" s="29">
        <v>134.2</v>
      </c>
      <c r="Z152" s="29">
        <v>135.1</v>
      </c>
      <c r="AA152" s="29">
        <v>4.2</v>
      </c>
      <c r="AB152" s="29">
        <v>166</v>
      </c>
      <c r="AC152" s="29">
        <v>140.3</v>
      </c>
      <c r="AD152" s="29">
        <v>140.4</v>
      </c>
      <c r="AE152" s="29">
        <v>7.6</v>
      </c>
      <c r="AF152" s="29">
        <v>223.7</v>
      </c>
      <c r="AG152" s="29">
        <v>185.8</v>
      </c>
      <c r="AH152" s="29">
        <v>185.5</v>
      </c>
      <c r="AI152" s="29">
        <v>5.1</v>
      </c>
      <c r="AJ152" s="29">
        <v>172.1</v>
      </c>
      <c r="AK152" s="29">
        <v>145</v>
      </c>
      <c r="AL152" s="29">
        <v>144.8</v>
      </c>
      <c r="AM152" s="3">
        <v>6</v>
      </c>
    </row>
    <row r="153" spans="1:39" ht="12.75">
      <c r="A153" s="98" t="s">
        <v>182</v>
      </c>
      <c r="B153" s="14" t="s">
        <v>115</v>
      </c>
      <c r="C153" s="58">
        <v>4.4</v>
      </c>
      <c r="D153" s="29">
        <v>151.2</v>
      </c>
      <c r="E153" s="29">
        <v>137.8</v>
      </c>
      <c r="F153" s="29">
        <v>137.8</v>
      </c>
      <c r="G153" s="29">
        <v>3.4</v>
      </c>
      <c r="H153" s="29">
        <v>132.5</v>
      </c>
      <c r="I153" s="29">
        <v>125.5</v>
      </c>
      <c r="J153" s="29">
        <v>125.3</v>
      </c>
      <c r="K153" s="29">
        <v>9.7</v>
      </c>
      <c r="L153" s="29">
        <v>161.2</v>
      </c>
      <c r="M153" s="29">
        <v>151.8</v>
      </c>
      <c r="N153" s="29">
        <v>153.2</v>
      </c>
      <c r="O153" s="29">
        <v>4.9</v>
      </c>
      <c r="P153" s="29">
        <v>149.9</v>
      </c>
      <c r="Q153" s="29">
        <v>142.4</v>
      </c>
      <c r="R153" s="29">
        <v>142.7</v>
      </c>
      <c r="S153" s="29">
        <v>6.5</v>
      </c>
      <c r="T153" s="29">
        <v>129.5</v>
      </c>
      <c r="U153" s="29">
        <v>130.6</v>
      </c>
      <c r="V153" s="29">
        <v>129.3</v>
      </c>
      <c r="W153" s="29">
        <v>1.7</v>
      </c>
      <c r="X153" s="29">
        <v>165.4</v>
      </c>
      <c r="Y153" s="29">
        <v>135.6</v>
      </c>
      <c r="Z153" s="29">
        <v>135.7</v>
      </c>
      <c r="AA153" s="29">
        <v>4.4</v>
      </c>
      <c r="AB153" s="29">
        <v>152.9</v>
      </c>
      <c r="AC153" s="29">
        <v>140.6</v>
      </c>
      <c r="AD153" s="29">
        <v>140.9</v>
      </c>
      <c r="AE153" s="29">
        <v>6.7</v>
      </c>
      <c r="AF153" s="29">
        <v>197.9</v>
      </c>
      <c r="AG153" s="29">
        <v>186.2</v>
      </c>
      <c r="AH153" s="29">
        <v>186.5</v>
      </c>
      <c r="AI153" s="29">
        <v>6.6</v>
      </c>
      <c r="AJ153" s="29">
        <v>156.4</v>
      </c>
      <c r="AK153" s="29">
        <v>146</v>
      </c>
      <c r="AL153" s="29">
        <v>145.9</v>
      </c>
      <c r="AM153" s="3">
        <v>7</v>
      </c>
    </row>
    <row r="154" spans="1:39" ht="12.75">
      <c r="A154" s="98" t="s">
        <v>182</v>
      </c>
      <c r="B154" s="14" t="s">
        <v>117</v>
      </c>
      <c r="C154" s="58">
        <v>8</v>
      </c>
      <c r="D154" s="29">
        <v>138.2</v>
      </c>
      <c r="E154" s="29">
        <v>138.7</v>
      </c>
      <c r="F154" s="29">
        <v>138.6</v>
      </c>
      <c r="G154" s="29">
        <v>13.1</v>
      </c>
      <c r="H154" s="29">
        <v>128.5</v>
      </c>
      <c r="I154" s="29">
        <v>128.1</v>
      </c>
      <c r="J154" s="29">
        <v>126</v>
      </c>
      <c r="K154" s="29">
        <v>18.6</v>
      </c>
      <c r="L154" s="29">
        <v>164.3</v>
      </c>
      <c r="M154" s="29">
        <v>157.1</v>
      </c>
      <c r="N154" s="29">
        <v>154.8</v>
      </c>
      <c r="O154" s="29">
        <v>6.7</v>
      </c>
      <c r="P154" s="29">
        <v>145</v>
      </c>
      <c r="Q154" s="29">
        <v>143.8</v>
      </c>
      <c r="R154" s="29">
        <v>143.8</v>
      </c>
      <c r="S154" s="29">
        <v>7.7</v>
      </c>
      <c r="T154" s="29">
        <v>117</v>
      </c>
      <c r="U154" s="29">
        <v>130.6</v>
      </c>
      <c r="V154" s="29">
        <v>130.4</v>
      </c>
      <c r="W154" s="29">
        <v>1.3</v>
      </c>
      <c r="X154" s="29">
        <v>129.9</v>
      </c>
      <c r="Y154" s="29">
        <v>136.1</v>
      </c>
      <c r="Z154" s="29">
        <v>136.3</v>
      </c>
      <c r="AA154" s="29">
        <v>5.2</v>
      </c>
      <c r="AB154" s="29">
        <v>132.5</v>
      </c>
      <c r="AC154" s="29">
        <v>142</v>
      </c>
      <c r="AD154" s="29">
        <v>141.5</v>
      </c>
      <c r="AE154" s="29">
        <v>5.8</v>
      </c>
      <c r="AF154" s="29">
        <v>196.4</v>
      </c>
      <c r="AG154" s="29">
        <v>187</v>
      </c>
      <c r="AH154" s="29">
        <v>187.8</v>
      </c>
      <c r="AI154" s="29">
        <v>7.6</v>
      </c>
      <c r="AJ154" s="29">
        <v>146.9</v>
      </c>
      <c r="AK154" s="29">
        <v>146.4</v>
      </c>
      <c r="AL154" s="29">
        <v>146.9</v>
      </c>
      <c r="AM154" s="3">
        <v>8</v>
      </c>
    </row>
    <row r="155" spans="1:39" ht="12.75">
      <c r="A155" s="98" t="s">
        <v>182</v>
      </c>
      <c r="B155" s="14" t="s">
        <v>119</v>
      </c>
      <c r="C155" s="58">
        <v>2.6</v>
      </c>
      <c r="D155" s="29">
        <v>132.2</v>
      </c>
      <c r="E155" s="29">
        <v>138.9</v>
      </c>
      <c r="F155" s="29">
        <v>139.6</v>
      </c>
      <c r="G155" s="29">
        <v>-0.1</v>
      </c>
      <c r="H155" s="29">
        <v>124.2</v>
      </c>
      <c r="I155" s="29">
        <v>126</v>
      </c>
      <c r="J155" s="29">
        <v>126.5</v>
      </c>
      <c r="K155" s="29">
        <v>0.8</v>
      </c>
      <c r="L155" s="29">
        <v>155</v>
      </c>
      <c r="M155" s="29">
        <v>154.7</v>
      </c>
      <c r="N155" s="29">
        <v>156.6</v>
      </c>
      <c r="O155" s="29">
        <v>4.6</v>
      </c>
      <c r="P155" s="29">
        <v>135.7</v>
      </c>
      <c r="Q155" s="29">
        <v>144.6</v>
      </c>
      <c r="R155" s="29">
        <v>144.9</v>
      </c>
      <c r="S155" s="29">
        <v>7.1</v>
      </c>
      <c r="T155" s="29">
        <v>119</v>
      </c>
      <c r="U155" s="29">
        <v>131.5</v>
      </c>
      <c r="V155" s="29">
        <v>131.4</v>
      </c>
      <c r="W155" s="29">
        <v>1.1</v>
      </c>
      <c r="X155" s="29">
        <v>124.9</v>
      </c>
      <c r="Y155" s="29">
        <v>136.3</v>
      </c>
      <c r="Z155" s="29">
        <v>137.1</v>
      </c>
      <c r="AA155" s="29">
        <v>2.3</v>
      </c>
      <c r="AB155" s="29">
        <v>134.3</v>
      </c>
      <c r="AC155" s="29">
        <v>141.6</v>
      </c>
      <c r="AD155" s="29">
        <v>142</v>
      </c>
      <c r="AE155" s="29">
        <v>6.7</v>
      </c>
      <c r="AF155" s="29">
        <v>177.3</v>
      </c>
      <c r="AG155" s="29">
        <v>189.4</v>
      </c>
      <c r="AH155" s="29">
        <v>189.8</v>
      </c>
      <c r="AI155" s="29">
        <v>5.2</v>
      </c>
      <c r="AJ155" s="29">
        <v>140.4</v>
      </c>
      <c r="AK155" s="29">
        <v>147.6</v>
      </c>
      <c r="AL155" s="29">
        <v>148.2</v>
      </c>
      <c r="AM155" s="3">
        <v>9</v>
      </c>
    </row>
    <row r="156" spans="1:39" ht="12.75">
      <c r="A156" s="98" t="s">
        <v>182</v>
      </c>
      <c r="B156" s="65" t="s">
        <v>121</v>
      </c>
      <c r="C156" s="58">
        <v>6</v>
      </c>
      <c r="D156" s="29">
        <v>131.5</v>
      </c>
      <c r="E156" s="29">
        <v>140.6</v>
      </c>
      <c r="F156" s="29">
        <v>140.8</v>
      </c>
      <c r="G156" s="29">
        <v>4.8</v>
      </c>
      <c r="H156" s="29">
        <v>115.8</v>
      </c>
      <c r="I156" s="29">
        <v>126.3</v>
      </c>
      <c r="J156" s="29">
        <v>127</v>
      </c>
      <c r="K156" s="29">
        <v>12</v>
      </c>
      <c r="L156" s="29">
        <v>159.4</v>
      </c>
      <c r="M156" s="29">
        <v>157.2</v>
      </c>
      <c r="N156" s="29">
        <v>158.6</v>
      </c>
      <c r="O156" s="29">
        <v>6.6</v>
      </c>
      <c r="P156" s="29">
        <v>135.4</v>
      </c>
      <c r="Q156" s="29">
        <v>146.1</v>
      </c>
      <c r="R156" s="29">
        <v>146.2</v>
      </c>
      <c r="S156" s="29">
        <v>9.3</v>
      </c>
      <c r="T156" s="29">
        <v>123.3</v>
      </c>
      <c r="U156" s="29">
        <v>132.4</v>
      </c>
      <c r="V156" s="29">
        <v>132.4</v>
      </c>
      <c r="W156" s="29">
        <v>1.9</v>
      </c>
      <c r="X156" s="29">
        <v>128.3</v>
      </c>
      <c r="Y156" s="29">
        <v>136.9</v>
      </c>
      <c r="Z156" s="29">
        <v>138</v>
      </c>
      <c r="AA156" s="29">
        <v>3.2</v>
      </c>
      <c r="AB156" s="29">
        <v>138.8</v>
      </c>
      <c r="AC156" s="29">
        <v>142.2</v>
      </c>
      <c r="AD156" s="29">
        <v>142.8</v>
      </c>
      <c r="AE156" s="29">
        <v>9.1</v>
      </c>
      <c r="AF156" s="29">
        <v>179.9</v>
      </c>
      <c r="AG156" s="29">
        <v>192.4</v>
      </c>
      <c r="AH156" s="29">
        <v>192.4</v>
      </c>
      <c r="AI156" s="29">
        <v>8.7</v>
      </c>
      <c r="AJ156" s="29">
        <v>141.9</v>
      </c>
      <c r="AK156" s="29">
        <v>149.1</v>
      </c>
      <c r="AL156" s="29">
        <v>149.6</v>
      </c>
      <c r="AM156" s="3">
        <v>10</v>
      </c>
    </row>
    <row r="157" spans="1:39" ht="12.75">
      <c r="A157" s="98" t="s">
        <v>182</v>
      </c>
      <c r="B157" s="14" t="s">
        <v>122</v>
      </c>
      <c r="C157" s="29">
        <v>9.2</v>
      </c>
      <c r="D157" s="29">
        <v>136.2</v>
      </c>
      <c r="E157" s="29">
        <v>142.3</v>
      </c>
      <c r="F157" s="29">
        <v>142.1</v>
      </c>
      <c r="G157" s="29">
        <v>8.3</v>
      </c>
      <c r="H157" s="29">
        <v>119.5</v>
      </c>
      <c r="I157" s="29">
        <v>128</v>
      </c>
      <c r="J157" s="29">
        <v>127.5</v>
      </c>
      <c r="K157" s="29">
        <v>23.8</v>
      </c>
      <c r="L157" s="29">
        <v>173.4</v>
      </c>
      <c r="M157" s="29">
        <v>164.4</v>
      </c>
      <c r="N157" s="29">
        <v>160.5</v>
      </c>
      <c r="O157" s="29">
        <v>9.5</v>
      </c>
      <c r="P157" s="29">
        <v>141.9</v>
      </c>
      <c r="Q157" s="29">
        <v>147.9</v>
      </c>
      <c r="R157" s="29">
        <v>147.4</v>
      </c>
      <c r="S157" s="29">
        <v>8.8</v>
      </c>
      <c r="T157" s="29">
        <v>120.6</v>
      </c>
      <c r="U157" s="29">
        <v>133.4</v>
      </c>
      <c r="V157" s="29">
        <v>133.4</v>
      </c>
      <c r="W157" s="29">
        <v>4.7</v>
      </c>
      <c r="X157" s="29">
        <v>132.3</v>
      </c>
      <c r="Y157" s="29">
        <v>138.7</v>
      </c>
      <c r="Z157" s="29">
        <v>139</v>
      </c>
      <c r="AA157" s="29">
        <v>5.6</v>
      </c>
      <c r="AB157" s="29">
        <v>143.1</v>
      </c>
      <c r="AC157" s="29">
        <v>144.3</v>
      </c>
      <c r="AD157" s="29">
        <v>144.1</v>
      </c>
      <c r="AE157" s="29">
        <v>12.1</v>
      </c>
      <c r="AF157" s="29">
        <v>189.4</v>
      </c>
      <c r="AG157" s="29">
        <v>195.7</v>
      </c>
      <c r="AH157" s="29">
        <v>194.9</v>
      </c>
      <c r="AI157" s="29">
        <v>11.2</v>
      </c>
      <c r="AJ157" s="29">
        <v>147</v>
      </c>
      <c r="AK157" s="29">
        <v>152.5</v>
      </c>
      <c r="AL157" s="29">
        <v>151</v>
      </c>
      <c r="AM157" s="3">
        <v>11</v>
      </c>
    </row>
    <row r="158" spans="1:39" ht="12.75">
      <c r="A158" s="98" t="s">
        <v>182</v>
      </c>
      <c r="B158" s="65" t="s">
        <v>123</v>
      </c>
      <c r="C158" s="29">
        <v>7.4</v>
      </c>
      <c r="D158" s="29">
        <v>146.5</v>
      </c>
      <c r="E158" s="29">
        <v>143.8</v>
      </c>
      <c r="F158" s="29">
        <v>143.4</v>
      </c>
      <c r="G158" s="29">
        <v>1.6</v>
      </c>
      <c r="H158" s="29">
        <v>126.1</v>
      </c>
      <c r="I158" s="29">
        <v>128</v>
      </c>
      <c r="J158" s="29">
        <v>128</v>
      </c>
      <c r="K158" s="29">
        <v>3.1</v>
      </c>
      <c r="L158" s="29">
        <v>165.9</v>
      </c>
      <c r="M158" s="29">
        <v>160.6</v>
      </c>
      <c r="N158" s="29">
        <v>162.3</v>
      </c>
      <c r="O158" s="29">
        <v>6.6</v>
      </c>
      <c r="P158" s="29">
        <v>150.9</v>
      </c>
      <c r="Q158" s="29">
        <v>148.5</v>
      </c>
      <c r="R158" s="29">
        <v>148.6</v>
      </c>
      <c r="S158" s="29">
        <v>9.2</v>
      </c>
      <c r="T158" s="29">
        <v>126.3</v>
      </c>
      <c r="U158" s="29">
        <v>134.4</v>
      </c>
      <c r="V158" s="29">
        <v>134.3</v>
      </c>
      <c r="W158" s="29">
        <v>13.5</v>
      </c>
      <c r="X158" s="29">
        <v>150.4</v>
      </c>
      <c r="Y158" s="29">
        <v>142.8</v>
      </c>
      <c r="Z158" s="29">
        <v>139.9</v>
      </c>
      <c r="AA158" s="29">
        <v>6.5</v>
      </c>
      <c r="AB158" s="29">
        <v>155.8</v>
      </c>
      <c r="AC158" s="29">
        <v>145.9</v>
      </c>
      <c r="AD158" s="29">
        <v>145.4</v>
      </c>
      <c r="AE158" s="29">
        <v>10.1</v>
      </c>
      <c r="AF158" s="29">
        <v>199.5</v>
      </c>
      <c r="AG158" s="29">
        <v>196.9</v>
      </c>
      <c r="AH158" s="29">
        <v>196.9</v>
      </c>
      <c r="AI158" s="29">
        <v>7.6</v>
      </c>
      <c r="AJ158" s="29">
        <v>155.3</v>
      </c>
      <c r="AK158" s="29">
        <v>152.2</v>
      </c>
      <c r="AL158" s="29">
        <v>152.3</v>
      </c>
      <c r="AM158" s="3">
        <v>12</v>
      </c>
    </row>
    <row r="159" spans="1:39" ht="12.75">
      <c r="A159" s="35" t="s">
        <v>184</v>
      </c>
      <c r="B159" s="33" t="s">
        <v>97</v>
      </c>
      <c r="C159" s="34">
        <v>7.8</v>
      </c>
      <c r="D159" s="34">
        <v>133.2</v>
      </c>
      <c r="E159" s="34">
        <v>144.6</v>
      </c>
      <c r="F159" s="34">
        <v>144.5</v>
      </c>
      <c r="G159" s="34">
        <v>6.4</v>
      </c>
      <c r="H159" s="34">
        <v>116.9</v>
      </c>
      <c r="I159" s="34">
        <v>128.2</v>
      </c>
      <c r="J159" s="34">
        <v>128.6</v>
      </c>
      <c r="K159" s="34">
        <v>12.2</v>
      </c>
      <c r="L159" s="34">
        <v>133.9</v>
      </c>
      <c r="M159" s="34">
        <v>163.1</v>
      </c>
      <c r="N159" s="34">
        <v>164</v>
      </c>
      <c r="O159" s="34">
        <v>8.3</v>
      </c>
      <c r="P159" s="34">
        <v>142.5</v>
      </c>
      <c r="Q159" s="34">
        <v>149.9</v>
      </c>
      <c r="R159" s="34">
        <v>149.7</v>
      </c>
      <c r="S159" s="34">
        <v>13.2</v>
      </c>
      <c r="T159" s="34">
        <v>129.7</v>
      </c>
      <c r="U159" s="34">
        <v>136</v>
      </c>
      <c r="V159" s="34">
        <v>135.3</v>
      </c>
      <c r="W159" s="34">
        <v>5.5</v>
      </c>
      <c r="X159" s="34">
        <v>133.9</v>
      </c>
      <c r="Y159" s="34">
        <v>140.4</v>
      </c>
      <c r="Z159" s="34">
        <v>140.7</v>
      </c>
      <c r="AA159" s="34">
        <v>7.4</v>
      </c>
      <c r="AB159" s="34">
        <v>134.1</v>
      </c>
      <c r="AC159" s="34">
        <v>146.6</v>
      </c>
      <c r="AD159" s="34">
        <v>146.3</v>
      </c>
      <c r="AE159" s="34">
        <v>11.9</v>
      </c>
      <c r="AF159" s="34">
        <v>190.5</v>
      </c>
      <c r="AG159" s="34">
        <v>198.5</v>
      </c>
      <c r="AH159" s="34">
        <v>198.6</v>
      </c>
      <c r="AI159" s="34">
        <v>9.2</v>
      </c>
      <c r="AJ159" s="34">
        <v>143.3</v>
      </c>
      <c r="AK159" s="34">
        <v>152.5</v>
      </c>
      <c r="AL159" s="34">
        <v>153.5</v>
      </c>
      <c r="AM159" s="53" t="s">
        <v>185</v>
      </c>
    </row>
    <row r="160" spans="1:39" ht="12.75">
      <c r="A160" s="98" t="s">
        <v>184</v>
      </c>
      <c r="B160" s="65" t="s">
        <v>101</v>
      </c>
      <c r="C160" s="29">
        <v>10.6</v>
      </c>
      <c r="D160" s="29">
        <v>140.8</v>
      </c>
      <c r="E160" s="29">
        <v>145.5</v>
      </c>
      <c r="F160" s="29">
        <v>145.4</v>
      </c>
      <c r="G160" s="29">
        <v>12</v>
      </c>
      <c r="H160" s="29">
        <v>132.7</v>
      </c>
      <c r="I160" s="29">
        <v>129.2</v>
      </c>
      <c r="J160" s="29">
        <v>129.1</v>
      </c>
      <c r="K160" s="29">
        <v>23.7</v>
      </c>
      <c r="L160" s="29">
        <v>155.8</v>
      </c>
      <c r="M160" s="29">
        <v>167.5</v>
      </c>
      <c r="N160" s="29">
        <v>165.8</v>
      </c>
      <c r="O160" s="29">
        <v>9</v>
      </c>
      <c r="P160" s="29">
        <v>146</v>
      </c>
      <c r="Q160" s="29">
        <v>150.7</v>
      </c>
      <c r="R160" s="29">
        <v>150.7</v>
      </c>
      <c r="S160" s="29">
        <v>6.4</v>
      </c>
      <c r="T160" s="29">
        <v>130.6</v>
      </c>
      <c r="U160" s="29">
        <v>134.1</v>
      </c>
      <c r="V160" s="29">
        <v>136.3</v>
      </c>
      <c r="W160" s="29">
        <v>6.8</v>
      </c>
      <c r="X160" s="29">
        <v>135.1</v>
      </c>
      <c r="Y160" s="29">
        <v>141.4</v>
      </c>
      <c r="Z160" s="29">
        <v>141.4</v>
      </c>
      <c r="AA160" s="29">
        <v>6.8</v>
      </c>
      <c r="AB160" s="29">
        <v>139.8</v>
      </c>
      <c r="AC160" s="29">
        <v>146.9</v>
      </c>
      <c r="AD160" s="29">
        <v>146.8</v>
      </c>
      <c r="AE160" s="29">
        <v>11</v>
      </c>
      <c r="AF160" s="29">
        <v>190.2</v>
      </c>
      <c r="AG160" s="29">
        <v>200</v>
      </c>
      <c r="AH160" s="29">
        <v>200.3</v>
      </c>
      <c r="AI160" s="29">
        <v>11.5</v>
      </c>
      <c r="AJ160" s="29">
        <v>149.3</v>
      </c>
      <c r="AK160" s="29">
        <v>155.3</v>
      </c>
      <c r="AL160" s="29">
        <v>154.9</v>
      </c>
      <c r="AM160" s="3">
        <v>2</v>
      </c>
    </row>
    <row r="161" spans="1:39" ht="12.75">
      <c r="A161" s="98" t="s">
        <v>184</v>
      </c>
      <c r="B161" s="65" t="s">
        <v>105</v>
      </c>
      <c r="C161" s="29">
        <v>6.1</v>
      </c>
      <c r="D161" s="29">
        <v>144.9</v>
      </c>
      <c r="E161" s="29">
        <v>146.4</v>
      </c>
      <c r="F161" s="29">
        <v>146.2</v>
      </c>
      <c r="G161" s="29">
        <v>3.1</v>
      </c>
      <c r="H161" s="29">
        <v>138.5</v>
      </c>
      <c r="I161" s="29">
        <v>130.5</v>
      </c>
      <c r="J161" s="29">
        <v>129.6</v>
      </c>
      <c r="K161" s="29">
        <v>2.6</v>
      </c>
      <c r="L161" s="29">
        <v>147.4</v>
      </c>
      <c r="M161" s="29">
        <v>166.4</v>
      </c>
      <c r="N161" s="29">
        <v>167.6</v>
      </c>
      <c r="O161" s="29">
        <v>6.7</v>
      </c>
      <c r="P161" s="29">
        <v>150.7</v>
      </c>
      <c r="Q161" s="29">
        <v>151.5</v>
      </c>
      <c r="R161" s="29">
        <v>151.8</v>
      </c>
      <c r="S161" s="29">
        <v>12</v>
      </c>
      <c r="T161" s="29">
        <v>159.7</v>
      </c>
      <c r="U161" s="29">
        <v>139.9</v>
      </c>
      <c r="V161" s="29">
        <v>137.3</v>
      </c>
      <c r="W161" s="29">
        <v>5.2</v>
      </c>
      <c r="X161" s="29">
        <v>135.7</v>
      </c>
      <c r="Y161" s="29">
        <v>141.8</v>
      </c>
      <c r="Z161" s="29">
        <v>142.1</v>
      </c>
      <c r="AA161" s="29">
        <v>4</v>
      </c>
      <c r="AB161" s="29">
        <v>142.4</v>
      </c>
      <c r="AC161" s="29">
        <v>147</v>
      </c>
      <c r="AD161" s="29">
        <v>147.3</v>
      </c>
      <c r="AE161" s="29">
        <v>11.3</v>
      </c>
      <c r="AF161" s="29">
        <v>192.1</v>
      </c>
      <c r="AG161" s="29">
        <v>202.6</v>
      </c>
      <c r="AH161" s="29">
        <v>202.3</v>
      </c>
      <c r="AI161" s="29">
        <v>9.1</v>
      </c>
      <c r="AJ161" s="29">
        <v>153.9</v>
      </c>
      <c r="AK161" s="29">
        <v>157.4</v>
      </c>
      <c r="AL161" s="29">
        <v>156.2</v>
      </c>
      <c r="AM161" s="3">
        <v>3</v>
      </c>
    </row>
    <row r="162" spans="1:39" ht="12.75">
      <c r="A162" s="98" t="s">
        <v>184</v>
      </c>
      <c r="B162" s="4" t="s">
        <v>109</v>
      </c>
      <c r="C162" s="29">
        <v>10</v>
      </c>
      <c r="D162" s="29">
        <v>143</v>
      </c>
      <c r="E162" s="29">
        <v>147.3</v>
      </c>
      <c r="F162" s="29">
        <v>146.9</v>
      </c>
      <c r="G162" s="29">
        <v>8.5</v>
      </c>
      <c r="H162" s="29">
        <v>125.4</v>
      </c>
      <c r="I162" s="29">
        <v>130.4</v>
      </c>
      <c r="J162" s="29">
        <v>130.1</v>
      </c>
      <c r="K162" s="29">
        <v>16.3</v>
      </c>
      <c r="L162" s="29">
        <v>152.1</v>
      </c>
      <c r="M162" s="29">
        <v>169.4</v>
      </c>
      <c r="N162" s="29">
        <v>169.4</v>
      </c>
      <c r="O162" s="29">
        <v>8.7</v>
      </c>
      <c r="P162" s="29">
        <v>148.5</v>
      </c>
      <c r="Q162" s="29">
        <v>152.9</v>
      </c>
      <c r="R162" s="29">
        <v>152.9</v>
      </c>
      <c r="S162" s="29">
        <v>13.5</v>
      </c>
      <c r="T162" s="29">
        <v>156</v>
      </c>
      <c r="U162" s="29">
        <v>139.3</v>
      </c>
      <c r="V162" s="29">
        <v>138.2</v>
      </c>
      <c r="W162" s="29">
        <v>8.3</v>
      </c>
      <c r="X162" s="29">
        <v>139</v>
      </c>
      <c r="Y162" s="29">
        <v>143.2</v>
      </c>
      <c r="Z162" s="29">
        <v>142.7</v>
      </c>
      <c r="AA162" s="29">
        <v>5.9</v>
      </c>
      <c r="AB162" s="29">
        <v>144</v>
      </c>
      <c r="AC162" s="29">
        <v>148</v>
      </c>
      <c r="AD162" s="29">
        <v>148</v>
      </c>
      <c r="AE162" s="29">
        <v>13.6</v>
      </c>
      <c r="AF162" s="29">
        <v>202.7</v>
      </c>
      <c r="AG162" s="29">
        <v>204.6</v>
      </c>
      <c r="AH162" s="29">
        <v>203.9</v>
      </c>
      <c r="AI162" s="29">
        <v>11.3</v>
      </c>
      <c r="AJ162" s="29">
        <v>154.2</v>
      </c>
      <c r="AK162" s="29">
        <v>157.3</v>
      </c>
      <c r="AL162" s="29">
        <v>157.3</v>
      </c>
      <c r="AM162" s="3">
        <v>4</v>
      </c>
    </row>
    <row r="163" spans="1:39" ht="12.75">
      <c r="A163" s="98" t="s">
        <v>184</v>
      </c>
      <c r="B163" s="4" t="s">
        <v>111</v>
      </c>
      <c r="C163" s="29">
        <v>9.9</v>
      </c>
      <c r="D163" s="29">
        <v>146.9</v>
      </c>
      <c r="E163" s="29">
        <v>147.5</v>
      </c>
      <c r="F163" s="29">
        <v>147.2</v>
      </c>
      <c r="G163" s="29">
        <v>7.8</v>
      </c>
      <c r="H163" s="29">
        <v>130.1</v>
      </c>
      <c r="I163" s="29">
        <v>130.6</v>
      </c>
      <c r="J163" s="29">
        <v>130.5</v>
      </c>
      <c r="K163" s="29">
        <v>23.1</v>
      </c>
      <c r="L163" s="29">
        <v>172.8</v>
      </c>
      <c r="M163" s="29">
        <v>174.4</v>
      </c>
      <c r="N163" s="29">
        <v>170.8</v>
      </c>
      <c r="O163" s="29">
        <v>10</v>
      </c>
      <c r="P163" s="29">
        <v>158.5</v>
      </c>
      <c r="Q163" s="29">
        <v>154.2</v>
      </c>
      <c r="R163" s="29">
        <v>154</v>
      </c>
      <c r="S163" s="29">
        <v>18.7</v>
      </c>
      <c r="T163" s="29">
        <v>144.2</v>
      </c>
      <c r="U163" s="29">
        <v>142.4</v>
      </c>
      <c r="V163" s="29">
        <v>138.7</v>
      </c>
      <c r="W163" s="29">
        <v>6.5</v>
      </c>
      <c r="X163" s="29">
        <v>137.2</v>
      </c>
      <c r="Y163" s="29">
        <v>143.2</v>
      </c>
      <c r="Z163" s="29">
        <v>143.4</v>
      </c>
      <c r="AA163" s="29">
        <v>7.5</v>
      </c>
      <c r="AB163" s="29">
        <v>149.6</v>
      </c>
      <c r="AC163" s="29">
        <v>149.1</v>
      </c>
      <c r="AD163" s="29">
        <v>148.9</v>
      </c>
      <c r="AE163" s="29">
        <v>10.5</v>
      </c>
      <c r="AF163" s="29">
        <v>203.9</v>
      </c>
      <c r="AG163" s="29">
        <v>204.6</v>
      </c>
      <c r="AH163" s="29">
        <v>205.1</v>
      </c>
      <c r="AI163" s="29">
        <v>10.9</v>
      </c>
      <c r="AJ163" s="29">
        <v>158.1</v>
      </c>
      <c r="AK163" s="29">
        <v>158.5</v>
      </c>
      <c r="AL163" s="29">
        <v>158.3</v>
      </c>
      <c r="AM163" s="3">
        <v>5</v>
      </c>
    </row>
    <row r="164" spans="1:39" ht="12.75">
      <c r="A164" s="98" t="s">
        <v>184</v>
      </c>
      <c r="B164" s="65" t="s">
        <v>113</v>
      </c>
      <c r="C164" s="29">
        <v>5.9</v>
      </c>
      <c r="D164" s="29">
        <v>174.8</v>
      </c>
      <c r="E164" s="29">
        <v>147.3</v>
      </c>
      <c r="F164" s="29">
        <v>147.5</v>
      </c>
      <c r="G164" s="29">
        <v>0.4</v>
      </c>
      <c r="H164" s="29">
        <v>152.5</v>
      </c>
      <c r="I164" s="29">
        <v>130.8</v>
      </c>
      <c r="J164" s="29">
        <v>130.8</v>
      </c>
      <c r="K164" s="29">
        <v>2.5</v>
      </c>
      <c r="L164" s="29">
        <v>201.4</v>
      </c>
      <c r="M164" s="29">
        <v>169.6</v>
      </c>
      <c r="N164" s="29">
        <v>172</v>
      </c>
      <c r="O164" s="29">
        <v>9.6</v>
      </c>
      <c r="P164" s="29">
        <v>185.7</v>
      </c>
      <c r="Q164" s="29">
        <v>155.1</v>
      </c>
      <c r="R164" s="29">
        <v>155</v>
      </c>
      <c r="S164" s="29">
        <v>1.2</v>
      </c>
      <c r="T164" s="29">
        <v>162.2</v>
      </c>
      <c r="U164" s="29">
        <v>136.2</v>
      </c>
      <c r="V164" s="29">
        <v>139</v>
      </c>
      <c r="W164" s="29">
        <v>8.2</v>
      </c>
      <c r="X164" s="29">
        <v>171.9</v>
      </c>
      <c r="Y164" s="29">
        <v>144.8</v>
      </c>
      <c r="Z164" s="29">
        <v>144</v>
      </c>
      <c r="AA164" s="29">
        <v>4.6</v>
      </c>
      <c r="AB164" s="29">
        <v>173.5</v>
      </c>
      <c r="AC164" s="29">
        <v>149.4</v>
      </c>
      <c r="AD164" s="29">
        <v>149.6</v>
      </c>
      <c r="AE164" s="29">
        <v>10.4</v>
      </c>
      <c r="AF164" s="29">
        <v>246.9</v>
      </c>
      <c r="AG164" s="29">
        <v>206.3</v>
      </c>
      <c r="AH164" s="29">
        <v>206.5</v>
      </c>
      <c r="AI164" s="29">
        <v>8.5</v>
      </c>
      <c r="AJ164" s="29">
        <v>186.6</v>
      </c>
      <c r="AK164" s="29">
        <v>159.6</v>
      </c>
      <c r="AL164" s="29">
        <v>159.1</v>
      </c>
      <c r="AM164" s="3">
        <v>6</v>
      </c>
    </row>
    <row r="165" spans="1:39" ht="12.75">
      <c r="A165" s="98" t="s">
        <v>184</v>
      </c>
      <c r="B165" s="65" t="s">
        <v>115</v>
      </c>
      <c r="C165" s="29">
        <v>8</v>
      </c>
      <c r="D165" s="29">
        <v>163.2</v>
      </c>
      <c r="E165" s="29">
        <v>147.5</v>
      </c>
      <c r="F165" s="29">
        <v>147.9</v>
      </c>
      <c r="G165" s="29">
        <v>5.5</v>
      </c>
      <c r="H165" s="29">
        <v>139.8</v>
      </c>
      <c r="I165" s="29">
        <v>130.9</v>
      </c>
      <c r="J165" s="29">
        <v>131.2</v>
      </c>
      <c r="K165" s="29">
        <v>16.3</v>
      </c>
      <c r="L165" s="29">
        <v>187.4</v>
      </c>
      <c r="M165" s="29">
        <v>172</v>
      </c>
      <c r="N165" s="29">
        <v>173.3</v>
      </c>
      <c r="O165" s="29">
        <v>9.4</v>
      </c>
      <c r="P165" s="29">
        <v>164</v>
      </c>
      <c r="Q165" s="29">
        <v>156</v>
      </c>
      <c r="R165" s="29">
        <v>155.9</v>
      </c>
      <c r="S165" s="29">
        <v>5.6</v>
      </c>
      <c r="T165" s="29">
        <v>136.8</v>
      </c>
      <c r="U165" s="29">
        <v>137.8</v>
      </c>
      <c r="V165" s="29">
        <v>139.5</v>
      </c>
      <c r="W165" s="29">
        <v>5.8</v>
      </c>
      <c r="X165" s="29">
        <v>175</v>
      </c>
      <c r="Y165" s="29">
        <v>144.1</v>
      </c>
      <c r="Z165" s="29">
        <v>144.6</v>
      </c>
      <c r="AA165" s="29">
        <v>9.8</v>
      </c>
      <c r="AB165" s="29">
        <v>167.9</v>
      </c>
      <c r="AC165" s="29">
        <v>150.9</v>
      </c>
      <c r="AD165" s="29">
        <v>150.3</v>
      </c>
      <c r="AE165" s="29">
        <v>12.2</v>
      </c>
      <c r="AF165" s="29">
        <v>222.1</v>
      </c>
      <c r="AG165" s="29">
        <v>208.1</v>
      </c>
      <c r="AH165" s="29">
        <v>208.1</v>
      </c>
      <c r="AI165" s="29">
        <v>9.4</v>
      </c>
      <c r="AJ165" s="29">
        <v>171.1</v>
      </c>
      <c r="AK165" s="29">
        <v>158.5</v>
      </c>
      <c r="AL165" s="29">
        <v>160.1</v>
      </c>
      <c r="AM165" s="3">
        <v>7</v>
      </c>
    </row>
    <row r="166" spans="1:39" ht="12.75">
      <c r="A166" s="98" t="s">
        <v>184</v>
      </c>
      <c r="B166" s="14" t="s">
        <v>117</v>
      </c>
      <c r="C166" s="29">
        <v>6</v>
      </c>
      <c r="D166" s="29">
        <v>146.5</v>
      </c>
      <c r="E166" s="29">
        <v>148.4</v>
      </c>
      <c r="F166" s="29">
        <v>148.5</v>
      </c>
      <c r="G166" s="29">
        <v>0.5</v>
      </c>
      <c r="H166" s="29">
        <v>129.1</v>
      </c>
      <c r="I166" s="29">
        <v>131.2</v>
      </c>
      <c r="J166" s="29">
        <v>131.6</v>
      </c>
      <c r="K166" s="29">
        <v>11.2</v>
      </c>
      <c r="L166" s="29">
        <v>182.7</v>
      </c>
      <c r="M166" s="29">
        <v>176.9</v>
      </c>
      <c r="N166" s="29">
        <v>174.9</v>
      </c>
      <c r="O166" s="29">
        <v>8.5</v>
      </c>
      <c r="P166" s="29">
        <v>157.3</v>
      </c>
      <c r="Q166" s="29">
        <v>156.7</v>
      </c>
      <c r="R166" s="29">
        <v>156.8</v>
      </c>
      <c r="S166" s="29">
        <v>5.9</v>
      </c>
      <c r="T166" s="29">
        <v>123.9</v>
      </c>
      <c r="U166" s="29">
        <v>139.8</v>
      </c>
      <c r="V166" s="29">
        <v>140.2</v>
      </c>
      <c r="W166" s="29">
        <v>5.2</v>
      </c>
      <c r="X166" s="29">
        <v>136.6</v>
      </c>
      <c r="Y166" s="29">
        <v>144.9</v>
      </c>
      <c r="Z166" s="29">
        <v>145.2</v>
      </c>
      <c r="AA166" s="29">
        <v>4.2</v>
      </c>
      <c r="AB166" s="29">
        <v>138</v>
      </c>
      <c r="AC166" s="29">
        <v>150.5</v>
      </c>
      <c r="AD166" s="29">
        <v>150.9</v>
      </c>
      <c r="AE166" s="29">
        <v>11.2</v>
      </c>
      <c r="AF166" s="29">
        <v>218.4</v>
      </c>
      <c r="AG166" s="29">
        <v>209.8</v>
      </c>
      <c r="AH166" s="29">
        <v>209.8</v>
      </c>
      <c r="AI166" s="29">
        <v>9.3</v>
      </c>
      <c r="AJ166" s="29">
        <v>160.6</v>
      </c>
      <c r="AK166" s="29">
        <v>161.9</v>
      </c>
      <c r="AL166" s="29">
        <v>161.2</v>
      </c>
      <c r="AM166" s="3">
        <v>8</v>
      </c>
    </row>
    <row r="167" spans="1:39" ht="12.75">
      <c r="A167" s="98" t="s">
        <v>184</v>
      </c>
      <c r="B167" s="14" t="s">
        <v>119</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7.378904481665904</v>
      </c>
      <c r="F6" s="63">
        <f>100*(SUM(Taulukko!H15:H17)-SUM(Taulukko!H3:H5))/SUM(Taulukko!H3:H5)</f>
        <v>6.548175865294681</v>
      </c>
      <c r="G6" s="63">
        <f>100*(SUM(Taulukko!I15:I17)-SUM(Taulukko!I3:I5))/SUM(Taulukko!I3:I5)</f>
        <v>5.323868677905932</v>
      </c>
      <c r="H6" s="63">
        <f>100*(SUM(Taulukko!J15:J17)-SUM(Taulukko!J3:J5))/SUM(Taulukko!J3:J5)</f>
        <v>5.006645990252553</v>
      </c>
      <c r="I6" s="63">
        <f>100*(SUM(Taulukko!L15:L17)-SUM(Taulukko!L3:L5))/SUM(Taulukko!L3:L5)</f>
        <v>8.936170212765974</v>
      </c>
      <c r="J6" s="63">
        <f>100*(SUM(Taulukko!M15:M17)-SUM(Taulukko!M3:M5))/SUM(Taulukko!M3:M5)</f>
        <v>8.231173380035022</v>
      </c>
      <c r="K6" s="63">
        <f>100*(SUM(Taulukko!N15:N17)-SUM(Taulukko!N3:N5))/SUM(Taulukko!N3:N5)</f>
        <v>8.89929742388758</v>
      </c>
      <c r="L6" s="63">
        <f>100*(SUM(Taulukko!P15:P17)-SUM(Taulukko!P3:P5))/SUM(Taulukko!P3:P5)</f>
        <v>7.578740157480333</v>
      </c>
      <c r="M6" s="63">
        <f>100*(SUM(Taulukko!Q15:Q17)-SUM(Taulukko!Q3:Q5))/SUM(Taulukko!Q3:Q5)</f>
        <v>7.6997112608277325</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-1.4122137404580108</v>
      </c>
      <c r="R6" s="63">
        <f>100*(SUM(Taulukko!X15:X17)-SUM(Taulukko!X3:X5))/SUM(Taulukko!X3:X5)</f>
        <v>9.692982456140362</v>
      </c>
      <c r="S6" s="63">
        <f>100*(SUM(Taulukko!Y15:Y17)-SUM(Taulukko!Y3:Y5))/SUM(Taulukko!Y3:Y5)</f>
        <v>8.666941807676434</v>
      </c>
      <c r="T6" s="63">
        <f>100*(SUM(Taulukko!Z15:Z17)-SUM(Taulukko!Z3:Z5))/SUM(Taulukko!Z3:Z5)</f>
        <v>7.840722495894918</v>
      </c>
      <c r="U6" s="63">
        <f>100*(SUM(Taulukko!AB15:AB17)-SUM(Taulukko!AB3:AB5))/SUM(Taulukko!AB3:AB5)</f>
        <v>11.204819277108447</v>
      </c>
      <c r="V6" s="63">
        <f>100*(SUM(Taulukko!AC15:AC17)-SUM(Taulukko!AC3:AC5))/SUM(Taulukko!AC3:AC5)</f>
        <v>10.992108229988727</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5.167844522968219</v>
      </c>
      <c r="I7" s="63">
        <f>100*(SUM(Taulukko!L16:L18)-SUM(Taulukko!L4:L6))/SUM(Taulukko!L4:L6)</f>
        <v>9.965156794425095</v>
      </c>
      <c r="J7" s="63">
        <f>100*(SUM(Taulukko!M16:M18)-SUM(Taulukko!M4:M6))/SUM(Taulukko!M4:M6)</f>
        <v>9.254947613504061</v>
      </c>
      <c r="K7" s="63">
        <f>100*(SUM(Taulukko!N16:N18)-SUM(Taulukko!N4:N6))/SUM(Taulukko!N4:N6)</f>
        <v>9.545983701979031</v>
      </c>
      <c r="L7" s="63">
        <f>100*(SUM(Taulukko!P16:P18)-SUM(Taulukko!P4:P6))/SUM(Taulukko!P4:P6)</f>
        <v>7.36944851146902</v>
      </c>
      <c r="M7" s="63">
        <f>100*(SUM(Taulukko!Q16:Q18)-SUM(Taulukko!Q4:Q6))/SUM(Taulukko!Q4:Q6)</f>
        <v>7.361376673040156</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10.825892857142877</v>
      </c>
      <c r="W7" s="63">
        <f>100*(SUM(Taulukko!AD16:AD18)-SUM(Taulukko!AD4:AD6))/SUM(Taulukko!AD4:AD6)</f>
        <v>10.82589285714286</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5.237676056338043</v>
      </c>
      <c r="I8" s="63">
        <f>100*(SUM(Taulukko!L17:L19)-SUM(Taulukko!L5:L7))/SUM(Taulukko!L5:L7)</f>
        <v>13.809206137424944</v>
      </c>
      <c r="J8" s="63">
        <f>100*(SUM(Taulukko!M17:M19)-SUM(Taulukko!M5:M7))/SUM(Taulukko!M5:M7)</f>
        <v>11.233993015133885</v>
      </c>
      <c r="K8" s="63">
        <f>100*(SUM(Taulukko!N17:N19)-SUM(Taulukko!N5:N7))/SUM(Taulukko!N5:N7)</f>
        <v>10.243055555555548</v>
      </c>
      <c r="L8" s="63">
        <f>100*(SUM(Taulukko!P17:P19)-SUM(Taulukko!P5:P7))/SUM(Taulukko!P5:P7)</f>
        <v>7.644529383659818</v>
      </c>
      <c r="M8" s="63">
        <f>100*(SUM(Taulukko!Q17:Q19)-SUM(Taulukko!Q5:Q7))/SUM(Taulukko!Q5:Q7)</f>
        <v>7.417974322396559</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-2.3637056805184646</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10.540838852097144</v>
      </c>
      <c r="X8" s="63">
        <f>100*(SUM(Taulukko!AF17:AF19)-SUM(Taulukko!AF5:AF7))/SUM(Taulukko!AF5:AF7)</f>
        <v>10.784867306606433</v>
      </c>
      <c r="Y8" s="63">
        <f>100*(SUM(Taulukko!AG17:AG19)-SUM(Taulukko!AG5:AG7))/SUM(Taulukko!AG5:AG7)</f>
        <v>11.074197120708732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5.122591943957977</v>
      </c>
      <c r="H9" s="63">
        <f>100*(SUM(Taulukko!J18:J20)-SUM(Taulukko!J6:J8))/SUM(Taulukko!J6:J8)</f>
        <v>5.307017543859647</v>
      </c>
      <c r="I9" s="63">
        <f>100*(SUM(Taulukko!L18:L20)-SUM(Taulukko!L6:L8))/SUM(Taulukko!L6:L8)</f>
        <v>8.817086527929881</v>
      </c>
      <c r="J9" s="63">
        <f>100*(SUM(Taulukko!M18:M20)-SUM(Taulukko!M6:M8))/SUM(Taulukko!M6:M8)</f>
        <v>10.875787063537494</v>
      </c>
      <c r="K9" s="63">
        <f>100*(SUM(Taulukko!N18:N20)-SUM(Taulukko!N6:N8))/SUM(Taulukko!N6:N8)</f>
        <v>10.804597701149431</v>
      </c>
      <c r="L9" s="63">
        <f>100*(SUM(Taulukko!P18:P20)-SUM(Taulukko!P6:P8))/SUM(Taulukko!P6:P8)</f>
        <v>7.030900134348418</v>
      </c>
      <c r="M9" s="63">
        <f>100*(SUM(Taulukko!Q18:Q20)-SUM(Taulukko!Q6:Q8))/SUM(Taulukko!Q6:Q8)</f>
        <v>7.176581680830968</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10.316593886462885</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5.327510917030563</v>
      </c>
      <c r="H10" s="63">
        <f>100*(SUM(Taulukko!J19:J21)-SUM(Taulukko!J7:J9))/SUM(Taulukko!J7:J9)</f>
        <v>5.329838357361301</v>
      </c>
      <c r="I10" s="63">
        <f>100*(SUM(Taulukko!L19:L21)-SUM(Taulukko!L7:L9))/SUM(Taulukko!L7:L9)</f>
        <v>10.432569974554708</v>
      </c>
      <c r="J10" s="63">
        <f>100*(SUM(Taulukko!M19:M21)-SUM(Taulukko!M7:M9))/SUM(Taulukko!M7:M9)</f>
        <v>11.821816105082803</v>
      </c>
      <c r="K10" s="63">
        <f>100*(SUM(Taulukko!N19:N21)-SUM(Taulukko!N7:N9))/SUM(Taulukko!N7:N9)</f>
        <v>11.130136986301386</v>
      </c>
      <c r="L10" s="63">
        <f>100*(SUM(Taulukko!P19:P21)-SUM(Taulukko!P7:P9))/SUM(Taulukko!P7:P9)</f>
        <v>7.496711968434894</v>
      </c>
      <c r="M10" s="63">
        <f>100*(SUM(Taulukko!Q19:Q21)-SUM(Taulukko!Q7:Q9))/SUM(Taulukko!Q7:Q9)</f>
        <v>7.334273624823694</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-3.538812785388111</v>
      </c>
      <c r="R10" s="63">
        <f>100*(SUM(Taulukko!X19:X21)-SUM(Taulukko!X7:X9))/SUM(Taulukko!X7:X9)</f>
        <v>5.297297297297293</v>
      </c>
      <c r="S10" s="63">
        <f>100*(SUM(Taulukko!Y19:Y21)-SUM(Taulukko!Y7:Y9))/SUM(Taulukko!Y7:Y9)</f>
        <v>5.455993628036646</v>
      </c>
      <c r="T10" s="63">
        <f>100*(SUM(Taulukko!Z19:Z21)-SUM(Taulukko!Z7:Z9))/SUM(Taulukko!Z7:Z9)</f>
        <v>5.901116427432221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5.4006968641115005</v>
      </c>
      <c r="H11" s="63">
        <f>100*(SUM(Taulukko!J20:J22)-SUM(Taulukko!J8:J10))/SUM(Taulukko!J8:J10)</f>
        <v>5.352480417754587</v>
      </c>
      <c r="I11" s="63">
        <f>100*(SUM(Taulukko!L20:L22)-SUM(Taulukko!L8:L10))/SUM(Taulukko!L8:L10)</f>
        <v>9.913793103448285</v>
      </c>
      <c r="J11" s="63">
        <f>100*(SUM(Taulukko!M20:M22)-SUM(Taulukko!M8:M10))/SUM(Taulukko!M8:M10)</f>
        <v>11.558073654390938</v>
      </c>
      <c r="K11" s="63">
        <f>100*(SUM(Taulukko!N20:N22)-SUM(Taulukko!N8:N10))/SUM(Taulukko!N8:N10)</f>
        <v>11.230856494611482</v>
      </c>
      <c r="L11" s="63">
        <f>100*(SUM(Taulukko!P20:P22)-SUM(Taulukko!P8:P10))/SUM(Taulukko!P8:P10)</f>
        <v>7.553003533568902</v>
      </c>
      <c r="M11" s="63">
        <f>100*(SUM(Taulukko!Q20:Q22)-SUM(Taulukko!Q8:Q10))/SUM(Taulukko!Q8:Q10)</f>
        <v>7.1996259934549025</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5.1008303677342965</v>
      </c>
      <c r="T11" s="63">
        <f>100*(SUM(Taulukko!Z20:Z22)-SUM(Taulukko!Z8:Z10))/SUM(Taulukko!Z8:Z10)</f>
        <v>5.46534653465347</v>
      </c>
      <c r="U11" s="63">
        <f>100*(SUM(Taulukko!AB20:AB22)-SUM(Taulukko!AB8:AB10))/SUM(Taulukko!AB8:AB10)</f>
        <v>10.701665825340733</v>
      </c>
      <c r="V11" s="63">
        <f>100*(SUM(Taulukko!AC20:AC22)-SUM(Taulukko!AC8:AC10))/SUM(Taulukko!AC8:AC10)</f>
        <v>11.604278074866306</v>
      </c>
      <c r="W11" s="63">
        <f>100*(SUM(Taulukko!AD20:AD22)-SUM(Taulukko!AD8:AD10))/SUM(Taulukko!AD8:AD10)</f>
        <v>10.658810926620266</v>
      </c>
      <c r="X11" s="63">
        <f>100*(SUM(Taulukko!AF20:AF22)-SUM(Taulukko!AF8:AF10))/SUM(Taulukko!AF8:AF10)</f>
        <v>10.073349633251816</v>
      </c>
      <c r="Y11" s="63">
        <f>100*(SUM(Taulukko!AG20:AG22)-SUM(Taulukko!AG8:AG10))/SUM(Taulukko!AG8:AG10)</f>
        <v>10.059171597633132</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10.885504794134242</v>
      </c>
      <c r="K12" s="63">
        <f>100*(SUM(Taulukko!N21:N23)-SUM(Taulukko!N9:N11))/SUM(Taulukko!N9:N11)</f>
        <v>11.217587373167984</v>
      </c>
      <c r="L12" s="63">
        <f>100*(SUM(Taulukko!P21:P23)-SUM(Taulukko!P9:P11))/SUM(Taulukko!P9:P11)</f>
        <v>7.220386974988208</v>
      </c>
      <c r="M12" s="63">
        <f>100*(SUM(Taulukko!Q21:Q23)-SUM(Taulukko!Q9:Q11))/SUM(Taulukko!Q9:Q11)</f>
        <v>7.063197026022285</v>
      </c>
      <c r="N12" s="63">
        <f>100*(SUM(Taulukko!R21:R23)-SUM(Taulukko!R9:R11))/SUM(Taulukko!R9:R11)</f>
        <v>7.149489322191289</v>
      </c>
      <c r="O12" s="63">
        <f>100*(SUM(Taulukko!T21:T23)-SUM(Taulukko!T9:T11))/SUM(Taulukko!T9:T11)</f>
        <v>-4.925911093311967</v>
      </c>
      <c r="P12" s="63">
        <f>100*(SUM(Taulukko!U21:U23)-SUM(Taulukko!U9:U11))/SUM(Taulukko!U9:U11)</f>
        <v>-4.453749524172055</v>
      </c>
      <c r="Q12" s="63">
        <f>100*(SUM(Taulukko!V21:V23)-SUM(Taulukko!V9:V11))/SUM(Taulukko!V9:V11)</f>
        <v>-4.1904761904762005</v>
      </c>
      <c r="R12" s="63">
        <f>100*(SUM(Taulukko!X21:X23)-SUM(Taulukko!X9:X11))/SUM(Taulukko!X9:X11)</f>
        <v>4.607952434039381</v>
      </c>
      <c r="S12" s="63">
        <f>100*(SUM(Taulukko!Y21:Y23)-SUM(Taulukko!Y9:Y11))/SUM(Taulukko!Y9:Y11)</f>
        <v>4.677672955974857</v>
      </c>
      <c r="T12" s="63">
        <f>100*(SUM(Taulukko!Z21:Z23)-SUM(Taulukko!Z9:Z11))/SUM(Taulukko!Z9:Z11)</f>
        <v>5.074744295830069</v>
      </c>
      <c r="U12" s="63">
        <f>100*(SUM(Taulukko!AB21:AB23)-SUM(Taulukko!AB9:AB11))/SUM(Taulukko!AB9:AB11)</f>
        <v>13.221802482460891</v>
      </c>
      <c r="V12" s="63">
        <f>100*(SUM(Taulukko!AC21:AC23)-SUM(Taulukko!AC9:AC11))/SUM(Taulukko!AC9:AC11)</f>
        <v>13.602550478214678</v>
      </c>
      <c r="W12" s="63">
        <f>100*(SUM(Taulukko!AD21:AD23)-SUM(Taulukko!AD9:AD11))/SUM(Taulukko!AD9:AD11)</f>
        <v>11.317747077577051</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10.644257703081248</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7.050691244239637</v>
      </c>
      <c r="O13" s="63">
        <f>100*(SUM(Taulukko!T22:T24)-SUM(Taulukko!T10:T12))/SUM(Taulukko!T10:T12)</f>
        <v>-5.862923203963674</v>
      </c>
      <c r="P13" s="63">
        <f>100*(SUM(Taulukko!U22:U24)-SUM(Taulukko!U10:U12))/SUM(Taulukko!U10:U12)</f>
        <v>-5.235204855842189</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15.303430079155687</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10.153358011634033</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11.55555555555556</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6.9990850869167485</v>
      </c>
      <c r="O14" s="63">
        <f>100*(SUM(Taulukko!T23:T25)-SUM(Taulukko!T11:T13))/SUM(Taulukko!T11:T13)</f>
        <v>-5.061728395061733</v>
      </c>
      <c r="P14" s="63">
        <f>100*(SUM(Taulukko!U23:U25)-SUM(Taulukko!U11:U13))/SUM(Taulukko!U11:U13)</f>
        <v>-4.611280487804876</v>
      </c>
      <c r="Q14" s="63">
        <f>100*(SUM(Taulukko!V23:V25)-SUM(Taulukko!V11:V13))/SUM(Taulukko!V11:V13)</f>
        <v>-4.319571865443429</v>
      </c>
      <c r="R14" s="63">
        <f>100*(SUM(Taulukko!X23:X25)-SUM(Taulukko!X11:X13))/SUM(Taulukko!X11:X13)</f>
        <v>4.437140509449458</v>
      </c>
      <c r="S14" s="63">
        <f>100*(SUM(Taulukko!Y23:Y25)-SUM(Taulukko!Y11:Y13))/SUM(Taulukko!Y11:Y13)</f>
        <v>4.667444574095682</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9.942438513867069</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12.20320265046935</v>
      </c>
      <c r="K15" s="63">
        <f>100*(SUM(Taulukko!N24:N26)-SUM(Taulukko!N12:N14))/SUM(Taulukko!N12:N14)</f>
        <v>11.933701657458561</v>
      </c>
      <c r="L15" s="63">
        <f>100*(SUM(Taulukko!P24:P26)-SUM(Taulukko!P12:P14))/SUM(Taulukko!P12:P14)</f>
        <v>6.678949792722221</v>
      </c>
      <c r="M15" s="63">
        <f>100*(SUM(Taulukko!Q24:Q26)-SUM(Taulukko!Q12:Q14))/SUM(Taulukko!Q12:Q14)</f>
        <v>7.081252837040398</v>
      </c>
      <c r="N15" s="63">
        <f>100*(SUM(Taulukko!R24:R26)-SUM(Taulukko!R12:R14))/SUM(Taulukko!R12:R14)</f>
        <v>6.8574023614895525</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4.12808641975306</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4.672897196261694</v>
      </c>
      <c r="F16" s="34">
        <f>100*(SUM(Taulukko!H25:H27)-SUM(Taulukko!H13:H15))/SUM(Taulukko!H13:H15)</f>
        <v>5.521201413427562</v>
      </c>
      <c r="G16" s="34">
        <f>100*(SUM(Taulukko!I25:I27)-SUM(Taulukko!I13:I15))/SUM(Taulukko!I13:I15)</f>
        <v>6.239316239316238</v>
      </c>
      <c r="H16" s="34">
        <f>100*(SUM(Taulukko!J25:J27)-SUM(Taulukko!J13:J15))/SUM(Taulukko!J13:J15)</f>
        <v>5.581593523647207</v>
      </c>
      <c r="I16" s="34">
        <f>100*(SUM(Taulukko!L25:L27)-SUM(Taulukko!L13:L15))/SUM(Taulukko!L13:L15)</f>
        <v>13.944444444444441</v>
      </c>
      <c r="J16" s="34">
        <f>100*(SUM(Taulukko!M25:M27)-SUM(Taulukko!M13:M15))/SUM(Taulukko!M13:M15)</f>
        <v>13.201320132013201</v>
      </c>
      <c r="K16" s="34">
        <f>100*(SUM(Taulukko!N25:N27)-SUM(Taulukko!N13:N15))/SUM(Taulukko!N13:N15)</f>
        <v>11.896929824561415</v>
      </c>
      <c r="L16" s="34">
        <f>100*(SUM(Taulukko!P25:P27)-SUM(Taulukko!P13:P15))/SUM(Taulukko!P13:P15)</f>
        <v>6.2216167120799355</v>
      </c>
      <c r="M16" s="34">
        <f>100*(SUM(Taulukko!Q25:Q27)-SUM(Taulukko!Q13:Q15))/SUM(Taulukko!Q13:Q15)</f>
        <v>6.717763751127131</v>
      </c>
      <c r="N16" s="34">
        <f>100*(SUM(Taulukko!R25:R27)-SUM(Taulukko!R13:R15))/SUM(Taulukko!R13:R15)</f>
        <v>6.723826714801433</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3.605677023398533</v>
      </c>
      <c r="T16" s="34">
        <f>100*(SUM(Taulukko!Z25:Z27)-SUM(Taulukko!Z13:Z15))/SUM(Taulukko!Z13:Z15)</f>
        <v>3.688052247406825</v>
      </c>
      <c r="U16" s="34">
        <f>100*(SUM(Taulukko!AB25:AB27)-SUM(Taulukko!AB13:AB15))/SUM(Taulukko!AB13:AB15)</f>
        <v>14.822439526505407</v>
      </c>
      <c r="V16" s="34">
        <f>100*(SUM(Taulukko!AC25:AC27)-SUM(Taulukko!AC13:AC15))/SUM(Taulukko!AC13:AC15)</f>
        <v>15.036045314109144</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5.992350191245204</v>
      </c>
      <c r="H17" s="63">
        <f>100*(SUM(Taulukko!J26:J28)-SUM(Taulukko!J14:J16))/SUM(Taulukko!J14:J16)</f>
        <v>5.555555555555541</v>
      </c>
      <c r="I17" s="63">
        <f>100*(SUM(Taulukko!L26:L28)-SUM(Taulukko!L14:L16))/SUM(Taulukko!L14:L16)</f>
        <v>9.8235294117647</v>
      </c>
      <c r="J17" s="63">
        <f>100*(SUM(Taulukko!M26:M28)-SUM(Taulukko!M14:M16))/SUM(Taulukko!M14:M16)</f>
        <v>11.237785016286622</v>
      </c>
      <c r="K17" s="63">
        <f>100*(SUM(Taulukko!N26:N28)-SUM(Taulukko!N14:N16))/SUM(Taulukko!N14:N16)</f>
        <v>11.406844106463879</v>
      </c>
      <c r="L17" s="63">
        <f>100*(SUM(Taulukko!P26:P28)-SUM(Taulukko!P14:P16))/SUM(Taulukko!P14:P16)</f>
        <v>6.033318325078809</v>
      </c>
      <c r="M17" s="63">
        <f>100*(SUM(Taulukko!Q26:Q28)-SUM(Taulukko!Q14:Q16))/SUM(Taulukko!Q14:Q16)</f>
        <v>6.505159264244056</v>
      </c>
      <c r="N17" s="63">
        <f>100*(SUM(Taulukko!R26:R28)-SUM(Taulukko!R14:R16))/SUM(Taulukko!R14:R16)</f>
        <v>6.5978456014362745</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3.2479938861291333</v>
      </c>
      <c r="T17" s="63">
        <f>100*(SUM(Taulukko!Z26:Z28)-SUM(Taulukko!Z14:Z16))/SUM(Taulukko!Z14:Z16)</f>
        <v>3.3639143730886674</v>
      </c>
      <c r="U17" s="63">
        <f>100*(SUM(Taulukko!AB26:AB28)-SUM(Taulukko!AB14:AB16))/SUM(Taulukko!AB14:AB16)</f>
        <v>15.160955347871232</v>
      </c>
      <c r="V17" s="63">
        <f>100*(SUM(Taulukko!AC26:AC28)-SUM(Taulukko!AC14:AC16))/SUM(Taulukko!AC14:AC16)</f>
        <v>15.242966751918162</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5.012636899747277</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10.75268817204301</v>
      </c>
      <c r="L18" s="63">
        <f>100*(SUM(Taulukko!P27:P29)-SUM(Taulukko!P15:P17))/SUM(Taulukko!P15:P17)</f>
        <v>5.580969807868247</v>
      </c>
      <c r="M18" s="63">
        <f>100*(SUM(Taulukko!Q27:Q29)-SUM(Taulukko!Q15:Q17))/SUM(Taulukko!Q15:Q17)</f>
        <v>5.674709562109021</v>
      </c>
      <c r="N18" s="63">
        <f>100*(SUM(Taulukko!R27:R29)-SUM(Taulukko!R15:R17))/SUM(Taulukko!R15:R17)</f>
        <v>6.657730116175159</v>
      </c>
      <c r="O18" s="63">
        <f>100*(SUM(Taulukko!T27:T29)-SUM(Taulukko!T15:T17))/SUM(Taulukko!T15:T17)</f>
        <v>-6.082357385719681</v>
      </c>
      <c r="P18" s="63">
        <f>100*(SUM(Taulukko!U27:U29)-SUM(Taulukko!U15:U17))/SUM(Taulukko!U15:U17)</f>
        <v>-6.940298507462685</v>
      </c>
      <c r="Q18" s="63">
        <f>100*(SUM(Taulukko!V27:V29)-SUM(Taulukko!V15:V17))/SUM(Taulukko!V15:V17)</f>
        <v>-3.794037940379419</v>
      </c>
      <c r="R18" s="63">
        <f>100*(SUM(Taulukko!X27:X29)-SUM(Taulukko!X15:X17))/SUM(Taulukko!X15:X17)</f>
        <v>3.3986405437824865</v>
      </c>
      <c r="S18" s="63">
        <f>100*(SUM(Taulukko!Y27:Y29)-SUM(Taulukko!Y15:Y17))/SUM(Taulukko!Y15:Y17)</f>
        <v>2.8864413216862763</v>
      </c>
      <c r="T18" s="63">
        <f>100*(SUM(Taulukko!Z27:Z29)-SUM(Taulukko!Z15:Z17))/SUM(Taulukko!Z15:Z17)</f>
        <v>3.083365055196006</v>
      </c>
      <c r="U18" s="63">
        <f>100*(SUM(Taulukko!AB27:AB29)-SUM(Taulukko!AB15:AB17))/SUM(Taulukko!AB15:AB17)</f>
        <v>15.601300108342336</v>
      </c>
      <c r="V18" s="63">
        <f>100*(SUM(Taulukko!AC27:AC29)-SUM(Taulukko!AC15:AC17))/SUM(Taulukko!AC15:AC17)</f>
        <v>15.185373285931965</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4.815745393634829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9.989373007438902</v>
      </c>
      <c r="L19" s="63">
        <f>100*(SUM(Taulukko!P28:P30)-SUM(Taulukko!P16:P18))/SUM(Taulukko!P16:P18)</f>
        <v>5.499999999999997</v>
      </c>
      <c r="M19" s="63">
        <f>100*(SUM(Taulukko!Q28:Q30)-SUM(Taulukko!Q16:Q18))/SUM(Taulukko!Q16:Q18)</f>
        <v>5.342831700801437</v>
      </c>
      <c r="N19" s="63">
        <f>100*(SUM(Taulukko!R28:R30)-SUM(Taulukko!R16:R18))/SUM(Taulukko!R16:R18)</f>
        <v>6.7170818505338055</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14.70292044310169</v>
      </c>
      <c r="X19" s="63">
        <f>100*(SUM(Taulukko!AF28:AF30)-SUM(Taulukko!AF16:AF18))/SUM(Taulukko!AF16:AF18)</f>
        <v>9.109947643979046</v>
      </c>
      <c r="Y19" s="63">
        <f>100*(SUM(Taulukko!AG28:AG30)-SUM(Taulukko!AG16:AG18))/SUM(Taulukko!AG16:AG18)</f>
        <v>9.077231695085237</v>
      </c>
      <c r="Z19" s="63">
        <f>100*(SUM(Taulukko!AH28:AH30)-SUM(Taulukko!AH16:AH18))/SUM(Taulukko!AH16:AH18)</f>
        <v>9.18213748118415</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4.922820191906542</v>
      </c>
      <c r="H20" s="63">
        <f>100*(SUM(Taulukko!J29:J31)-SUM(Taulukko!J17:J19))/SUM(Taulukko!J17:J19)</f>
        <v>5.646173149309911</v>
      </c>
      <c r="I20" s="63">
        <f>100*(SUM(Taulukko!L29:L31)-SUM(Taulukko!L17:L19))/SUM(Taulukko!L17:L19)</f>
        <v>8.206330597889801</v>
      </c>
      <c r="J20" s="63">
        <f>100*(SUM(Taulukko!M29:M31)-SUM(Taulukko!M17:M19))/SUM(Taulukko!M17:M19)</f>
        <v>9.05285190999479</v>
      </c>
      <c r="K20" s="63">
        <f>100*(SUM(Taulukko!N29:N31)-SUM(Taulukko!N17:N19))/SUM(Taulukko!N17:N19)</f>
        <v>9.396325459317588</v>
      </c>
      <c r="L20" s="63">
        <f>100*(SUM(Taulukko!P29:P31)-SUM(Taulukko!P17:P19))/SUM(Taulukko!P17:P19)</f>
        <v>4.926764314247654</v>
      </c>
      <c r="M20" s="63">
        <f>100*(SUM(Taulukko!Q29:Q31)-SUM(Taulukko!Q17:Q19))/SUM(Taulukko!Q17:Q19)</f>
        <v>4.825143868968586</v>
      </c>
      <c r="N20" s="63">
        <f>100*(SUM(Taulukko!R29:R31)-SUM(Taulukko!R17:R19))/SUM(Taulukko!R17:R19)</f>
        <v>6.77290836653387</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14.87025948103793</v>
      </c>
      <c r="W20" s="63">
        <f>100*(SUM(Taulukko!AD29:AD31)-SUM(Taulukko!AD17:AD19))/SUM(Taulukko!AD17:AD19)</f>
        <v>14.727908137793309</v>
      </c>
      <c r="X20" s="63">
        <f>100*(SUM(Taulukko!AF29:AF31)-SUM(Taulukko!AF17:AF19))/SUM(Taulukko!AF17:AF19)</f>
        <v>9.480122324159018</v>
      </c>
      <c r="Y20" s="63">
        <f>100*(SUM(Taulukko!AG29:AG31)-SUM(Taulukko!AG17:AG19))/SUM(Taulukko!AG17:AG19)</f>
        <v>9.371884346959128</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5.705955851728454</v>
      </c>
      <c r="H21" s="63">
        <f>100*(SUM(Taulukko!J30:J32)-SUM(Taulukko!J18:J20))/SUM(Taulukko!J18:J20)</f>
        <v>5.830903790087475</v>
      </c>
      <c r="I21" s="63">
        <f>100*(SUM(Taulukko!L30:L32)-SUM(Taulukko!L18:L20))/SUM(Taulukko!L18:L20)</f>
        <v>4.529441368897836</v>
      </c>
      <c r="J21" s="63">
        <f>100*(SUM(Taulukko!M30:M32)-SUM(Taulukko!M18:M20))/SUM(Taulukko!M18:M20)</f>
        <v>7.950438822922047</v>
      </c>
      <c r="K21" s="63">
        <f>100*(SUM(Taulukko!N30:N32)-SUM(Taulukko!N18:N20))/SUM(Taulukko!N18:N20)</f>
        <v>9.024896265560153</v>
      </c>
      <c r="L21" s="63">
        <f>100*(SUM(Taulukko!P30:P32)-SUM(Taulukko!P18:P20))/SUM(Taulukko!P18:P20)</f>
        <v>5.648535564853544</v>
      </c>
      <c r="M21" s="63">
        <f>100*(SUM(Taulukko!Q30:Q32)-SUM(Taulukko!Q18:Q20))/SUM(Taulukko!Q18:Q20)</f>
        <v>5.462555066079311</v>
      </c>
      <c r="N21" s="63">
        <f>100*(SUM(Taulukko!R30:R32)-SUM(Taulukko!R18:R20))/SUM(Taulukko!R18:R20)</f>
        <v>6.737120211360626</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2.6802567006417606</v>
      </c>
      <c r="U21" s="63">
        <f>100*(SUM(Taulukko!AB30:AB32)-SUM(Taulukko!AB18:AB20))/SUM(Taulukko!AB18:AB20)</f>
        <v>15.512333965844396</v>
      </c>
      <c r="V21" s="63">
        <f>100*(SUM(Taulukko!AC30:AC32)-SUM(Taulukko!AC18:AC20))/SUM(Taulukko!AC18:AC20)</f>
        <v>15.106488360574543</v>
      </c>
      <c r="W21" s="63">
        <f>100*(SUM(Taulukko!AD30:AD32)-SUM(Taulukko!AD18:AD20))/SUM(Taulukko!AD18:AD20)</f>
        <v>14.79465611083621</v>
      </c>
      <c r="X21" s="63">
        <f>100*(SUM(Taulukko!AF30:AF32)-SUM(Taulukko!AF18:AF20))/SUM(Taulukko!AF18:AF20)</f>
        <v>9.627182633317577</v>
      </c>
      <c r="Y21" s="63">
        <f>100*(SUM(Taulukko!AG30:AG32)-SUM(Taulukko!AG18:AG20))/SUM(Taulukko!AG18:AG20)</f>
        <v>9.71258671952428</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5.7213930348258755</v>
      </c>
      <c r="H22" s="63">
        <f>100*(SUM(Taulukko!J31:J33)-SUM(Taulukko!J19:J21))/SUM(Taulukko!J19:J21)</f>
        <v>6.055578598092064</v>
      </c>
      <c r="I22" s="63">
        <f>100*(SUM(Taulukko!L31:L33)-SUM(Taulukko!L19:L21))/SUM(Taulukko!L19:L21)</f>
        <v>6.221198156682028</v>
      </c>
      <c r="J22" s="63">
        <f>100*(SUM(Taulukko!M31:M33)-SUM(Taulukko!M19:M21))/SUM(Taulukko!M19:M21)</f>
        <v>7.814096016343184</v>
      </c>
      <c r="K22" s="63">
        <f>100*(SUM(Taulukko!N31:N33)-SUM(Taulukko!N19:N21))/SUM(Taulukko!N19:N21)</f>
        <v>9.244992295839753</v>
      </c>
      <c r="L22" s="63">
        <f>100*(SUM(Taulukko!P31:P33)-SUM(Taulukko!P19:P21))/SUM(Taulukko!P19:P21)</f>
        <v>5.954323001631319</v>
      </c>
      <c r="M22" s="63">
        <f>100*(SUM(Taulukko!Q31:Q33)-SUM(Taulukko!Q19:Q21))/SUM(Taulukko!Q19:Q21)</f>
        <v>5.694261936049059</v>
      </c>
      <c r="N22" s="63">
        <f>100*(SUM(Taulukko!R31:R33)-SUM(Taulukko!R19:R21))/SUM(Taulukko!R19:R21)</f>
        <v>6.745510293473489</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3.0589123867069357</v>
      </c>
      <c r="T22" s="63">
        <f>100*(SUM(Taulukko!Z31:Z33)-SUM(Taulukko!Z19:Z21))/SUM(Taulukko!Z19:Z21)</f>
        <v>2.5978915662650515</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6.570247933884288</v>
      </c>
      <c r="H23" s="63">
        <f>100*(SUM(Taulukko!J32:J34)-SUM(Taulukko!J20:J22))/SUM(Taulukko!J20:J22)</f>
        <v>6.319702602230464</v>
      </c>
      <c r="I23" s="63">
        <f>100*(SUM(Taulukko!L32:L34)-SUM(Taulukko!L20:L22))/SUM(Taulukko!L20:L22)</f>
        <v>6.79738562091503</v>
      </c>
      <c r="J23" s="63">
        <f>100*(SUM(Taulukko!M32:M34)-SUM(Taulukko!M20:M22))/SUM(Taulukko!M20:M22)</f>
        <v>9.294057897409859</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6.753812636165577</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2.746425884123405</v>
      </c>
      <c r="T23" s="63">
        <f>100*(SUM(Taulukko!Z32:Z34)-SUM(Taulukko!Z20:Z22))/SUM(Taulukko!Z20:Z22)</f>
        <v>2.4784078107397542</v>
      </c>
      <c r="U23" s="63">
        <f>100*(SUM(Taulukko!AB32:AB34)-SUM(Taulukko!AB20:AB22))/SUM(Taulukko!AB20:AB22)</f>
        <v>13.588691290469681</v>
      </c>
      <c r="V23" s="63">
        <f>100*(SUM(Taulukko!AC32:AC34)-SUM(Taulukko!AC20:AC22))/SUM(Taulukko!AC20:AC22)</f>
        <v>13.272640153330135</v>
      </c>
      <c r="W23" s="63">
        <f>100*(SUM(Taulukko!AD32:AD34)-SUM(Taulukko!AD20:AD22))/SUM(Taulukko!AD20:AD22)</f>
        <v>14.327202323330088</v>
      </c>
      <c r="X23" s="63">
        <f>100*(SUM(Taulukko!AF32:AF34)-SUM(Taulukko!AF20:AF22))/SUM(Taulukko!AF20:AF22)</f>
        <v>10.084406930253243</v>
      </c>
      <c r="Y23" s="63">
        <f>100*(SUM(Taulukko!AG32:AG34)-SUM(Taulukko!AG20:AG22))/SUM(Taulukko!AG20:AG22)</f>
        <v>10.312805474095809</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6.510416666666667</v>
      </c>
      <c r="N24" s="63">
        <f>100*(SUM(Taulukko!R33:R35)-SUM(Taulukko!R21:R23))/SUM(Taulukko!R21:R23)</f>
        <v>6.759098786828421</v>
      </c>
      <c r="O24" s="63">
        <f>100*(SUM(Taulukko!T33:T35)-SUM(Taulukko!T21:T23))/SUM(Taulukko!T21:T23)</f>
        <v>-1.0109519797809627</v>
      </c>
      <c r="P24" s="63">
        <f>100*(SUM(Taulukko!U33:U35)-SUM(Taulukko!U21:U23))/SUM(Taulukko!U21:U23)</f>
        <v>-1.27490039840637</v>
      </c>
      <c r="Q24" s="63">
        <f>100*(SUM(Taulukko!V33:V35)-SUM(Taulukko!V21:V23))/SUM(Taulukko!V21:V23)</f>
        <v>-1.312127236580499</v>
      </c>
      <c r="R24" s="63">
        <f>100*(SUM(Taulukko!X33:X35)-SUM(Taulukko!X21:X23))/SUM(Taulukko!X21:X23)</f>
        <v>3.516873889875658</v>
      </c>
      <c r="S24" s="63">
        <f>100*(SUM(Taulukko!Y33:Y35)-SUM(Taulukko!Y21:Y23))/SUM(Taulukko!Y21:Y23)</f>
        <v>2.8914757791963908</v>
      </c>
      <c r="T24" s="63">
        <f>100*(SUM(Taulukko!Z33:Z35)-SUM(Taulukko!Z21:Z23))/SUM(Taulukko!Z21:Z23)</f>
        <v>2.3212280044926947</v>
      </c>
      <c r="U24" s="63">
        <f>100*(SUM(Taulukko!AB33:AB35)-SUM(Taulukko!AB21:AB23))/SUM(Taulukko!AB21:AB23)</f>
        <v>11.677788369876072</v>
      </c>
      <c r="V24" s="63">
        <f>100*(SUM(Taulukko!AC33:AC35)-SUM(Taulukko!AC21:AC23))/SUM(Taulukko!AC21:AC23)</f>
        <v>11.412535079513553</v>
      </c>
      <c r="W24" s="63">
        <f>100*(SUM(Taulukko!AD33:AD35)-SUM(Taulukko!AD21:AD23))/SUM(Taulukko!AD21:AD23)</f>
        <v>13.651551312649163</v>
      </c>
      <c r="X24" s="63">
        <f>100*(SUM(Taulukko!AF33:AF35)-SUM(Taulukko!AF21:AF23))/SUM(Taulukko!AF21:AF23)</f>
        <v>11.047889995258407</v>
      </c>
      <c r="Y24" s="63">
        <f>100*(SUM(Taulukko!AG33:AG35)-SUM(Taulukko!AG21:AG23))/SUM(Taulukko!AG21:AG23)</f>
        <v>10.625909752547296</v>
      </c>
      <c r="Z24" s="63">
        <f>100*(SUM(Taulukko!AH33:AH35)-SUM(Taulukko!AH21:AH23))/SUM(Taulukko!AH21:AH23)</f>
        <v>10.217917675544806</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6.328024106758496</v>
      </c>
      <c r="N25" s="63">
        <f>100*(SUM(Taulukko!R34:R36)-SUM(Taulukko!R22:R24))/SUM(Taulukko!R22:R24)</f>
        <v>6.629358588032706</v>
      </c>
      <c r="O25" s="63">
        <f>100*(SUM(Taulukko!T34:T36)-SUM(Taulukko!T22:T24))/SUM(Taulukko!T22:T24)</f>
        <v>-0.9649122807017371</v>
      </c>
      <c r="P25" s="63">
        <f>100*(SUM(Taulukko!U34:U36)-SUM(Taulukko!U22:U24))/SUM(Taulukko!U22:U24)</f>
        <v>-0.800640512409928</v>
      </c>
      <c r="Q25" s="63">
        <f>100*(SUM(Taulukko!V34:V36)-SUM(Taulukko!V22:V24))/SUM(Taulukko!V22:V24)</f>
        <v>-0.8373205741626659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9.794050343249417</v>
      </c>
      <c r="W25" s="63">
        <f>100*(SUM(Taulukko!AD34:AD36)-SUM(Taulukko!AD22:AD24))/SUM(Taulukko!AD22:AD24)</f>
        <v>12.834978843441473</v>
      </c>
      <c r="X25" s="63">
        <f>100*(SUM(Taulukko!AF34:AF36)-SUM(Taulukko!AF22:AF24))/SUM(Taulukko!AF22:AF24)</f>
        <v>10.314769975786916</v>
      </c>
      <c r="Y25" s="63">
        <f>100*(SUM(Taulukko!AG34:AG36)-SUM(Taulukko!AG22:AG24))/SUM(Taulukko!AG22:AG24)</f>
        <v>10.28351753964439</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5.847204438753729</v>
      </c>
      <c r="N26" s="63">
        <f>100*(SUM(Taulukko!R35:R37)-SUM(Taulukko!R23:R25))/SUM(Taulukko!R23:R25)</f>
        <v>6.455750320649848</v>
      </c>
      <c r="O26" s="63">
        <f>100*(SUM(Taulukko!T35:T37)-SUM(Taulukko!T23:T25))/SUM(Taulukko!T23:T25)</f>
        <v>-0.9969657563935898</v>
      </c>
      <c r="P26" s="63">
        <f>100*(SUM(Taulukko!U35:U37)-SUM(Taulukko!U23:U25))/SUM(Taulukko!U23:U25)</f>
        <v>-0.6791849780263639</v>
      </c>
      <c r="Q26" s="63">
        <f>100*(SUM(Taulukko!V35:V37)-SUM(Taulukko!V23:V25))/SUM(Taulukko!V23:V25)</f>
        <v>-0.35956851777866783</v>
      </c>
      <c r="R26" s="63">
        <f>100*(SUM(Taulukko!X35:X37)-SUM(Taulukko!X23:X25))/SUM(Taulukko!X23:X25)</f>
        <v>1.455546813532647</v>
      </c>
      <c r="S26" s="63">
        <f>100*(SUM(Taulukko!Y35:Y37)-SUM(Taulukko!Y23:Y25))/SUM(Taulukko!Y23:Y25)</f>
        <v>1.672240802675585</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9.852451213707766</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11.072834645669277</v>
      </c>
      <c r="K27" s="63">
        <f>100*(SUM(Taulukko!N36:N38)-SUM(Taulukko!N24:N26))/SUM(Taulukko!N24:N26)</f>
        <v>11.895360315893384</v>
      </c>
      <c r="L27" s="63">
        <f>100*(SUM(Taulukko!P36:P38)-SUM(Taulukko!P24:P26))/SUM(Taulukko!P24:P26)</f>
        <v>5.138169257340257</v>
      </c>
      <c r="M27" s="63">
        <f>100*(SUM(Taulukko!Q36:Q38)-SUM(Taulukko!Q24:Q26))/SUM(Taulukko!Q24:Q26)</f>
        <v>5.722763883001273</v>
      </c>
      <c r="N27" s="63">
        <f>100*(SUM(Taulukko!R36:R38)-SUM(Taulukko!R24:R26))/SUM(Taulukko!R24:R26)</f>
        <v>6.459838504037394</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1.1856243052982756</v>
      </c>
      <c r="T27" s="63">
        <f>100*(SUM(Taulukko!Z36:Z38)-SUM(Taulukko!Z24:Z26))/SUM(Taulukko!Z24:Z26)</f>
        <v>1.8188567186339932</v>
      </c>
      <c r="U27" s="63">
        <f>100*(SUM(Taulukko!AB36:AB38)-SUM(Taulukko!AB24:AB26))/SUM(Taulukko!AB24:AB26)</f>
        <v>9.701492537313444</v>
      </c>
      <c r="V27" s="63">
        <f>100*(SUM(Taulukko!AC36:AC38)-SUM(Taulukko!AC24:AC26))/SUM(Taulukko!AC24:AC26)</f>
        <v>10.243682310469309</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4.613516794819925</v>
      </c>
      <c r="E28" s="34">
        <f>100*(SUM(Taulukko!F37:F39)-SUM(Taulukko!F25:F27))/SUM(Taulukko!F25:F27)</f>
        <v>5.154220779220786</v>
      </c>
      <c r="F28" s="34">
        <f>100*(SUM(Taulukko!H37:H39)-SUM(Taulukko!H25:H27))/SUM(Taulukko!H25:H27)</f>
        <v>4.813729593972374</v>
      </c>
      <c r="G28" s="34">
        <f>100*(SUM(Taulukko!I37:I39)-SUM(Taulukko!I25:I27))/SUM(Taulukko!I25:I27)</f>
        <v>6.556717618664514</v>
      </c>
      <c r="H28" s="34">
        <f>100*(SUM(Taulukko!J37:J39)-SUM(Taulukko!J25:J27))/SUM(Taulukko!J25:J27)</f>
        <v>7.021791767554493</v>
      </c>
      <c r="I28" s="34">
        <f>100*(SUM(Taulukko!L37:L39)-SUM(Taulukko!L25:L27))/SUM(Taulukko!L25:L27)</f>
        <v>6.387128230131641</v>
      </c>
      <c r="J28" s="34">
        <f>100*(SUM(Taulukko!M37:M39)-SUM(Taulukko!M25:M27))/SUM(Taulukko!M25:M27)</f>
        <v>10.641399416909623</v>
      </c>
      <c r="K28" s="34">
        <f>100*(SUM(Taulukko!N37:N39)-SUM(Taulukko!N25:N27))/SUM(Taulukko!N25:N27)</f>
        <v>12.150906418422334</v>
      </c>
      <c r="L28" s="34">
        <f>100*(SUM(Taulukko!P37:P39)-SUM(Taulukko!P25:P27))/SUM(Taulukko!P25:P27)</f>
        <v>5.72894399315946</v>
      </c>
      <c r="M28" s="34">
        <f>100*(SUM(Taulukko!Q37:Q39)-SUM(Taulukko!Q25:Q27))/SUM(Taulukko!Q25:Q27)</f>
        <v>6.337135614702155</v>
      </c>
      <c r="N28" s="34">
        <f>100*(SUM(Taulukko!R37:R39)-SUM(Taulukko!R25:R27))/SUM(Taulukko!R25:R27)</f>
        <v>6.680761099365755</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1.258793039614949</v>
      </c>
      <c r="T28" s="34">
        <f>100*(SUM(Taulukko!Z37:Z39)-SUM(Taulukko!Z25:Z27))/SUM(Taulukko!Z25:Z27)</f>
        <v>1.8154872174879713</v>
      </c>
      <c r="U28" s="34">
        <f>100*(SUM(Taulukko!AB37:AB39)-SUM(Taulukko!AB25:AB27))/SUM(Taulukko!AB25:AB27)</f>
        <v>9.18870461676377</v>
      </c>
      <c r="V28" s="34">
        <f>100*(SUM(Taulukko!AC37:AC39)-SUM(Taulukko!AC25:AC27))/SUM(Taulukko!AC25:AC27)</f>
        <v>10.116383169203234</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5.580266882329159</v>
      </c>
      <c r="E29" s="63">
        <f>100*(SUM(Taulukko!F38:F40)-SUM(Taulukko!F26:F28))/SUM(Taulukko!F26:F28)</f>
        <v>5.625252934034794</v>
      </c>
      <c r="F29" s="63">
        <f>100*(SUM(Taulukko!H38:H40)-SUM(Taulukko!H26:H28))/SUM(Taulukko!H26:H28)</f>
        <v>6.982543640897748</v>
      </c>
      <c r="G29" s="63">
        <f>100*(SUM(Taulukko!I38:I40)-SUM(Taulukko!I26:I28))/SUM(Taulukko!I26:I28)</f>
        <v>7.016840417000803</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7.118786857624266</v>
      </c>
      <c r="N29" s="63">
        <f>100*(SUM(Taulukko!R38:R40)-SUM(Taulukko!R26:R28))/SUM(Taulukko!R26:R28)</f>
        <v>7.115789473684201</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1.8860946745562215</v>
      </c>
      <c r="U29" s="63">
        <f>100*(SUM(Taulukko!AB38:AB40)-SUM(Taulukko!AB26:AB28))/SUM(Taulukko!AB26:AB28)</f>
        <v>9.783588818755645</v>
      </c>
      <c r="V29" s="63">
        <f>100*(SUM(Taulukko!AC38:AC40)-SUM(Taulukko!AC26:AC28))/SUM(Taulukko!AC26:AC28)</f>
        <v>10.164225477141578</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6.462035541195488</v>
      </c>
      <c r="E30" s="63">
        <f>100*(SUM(Taulukko!F39:F41)-SUM(Taulukko!F27:F29))/SUM(Taulukko!F27:F29)</f>
        <v>6.219709208400636</v>
      </c>
      <c r="F30" s="63">
        <f>100*(SUM(Taulukko!H39:H41)-SUM(Taulukko!H27:H29))/SUM(Taulukko!H27:H29)</f>
        <v>8.298582151793175</v>
      </c>
      <c r="G30" s="63">
        <f>100*(SUM(Taulukko!I39:I41)-SUM(Taulukko!I27:I29))/SUM(Taulukko!I27:I29)</f>
        <v>7.86201363818691</v>
      </c>
      <c r="H30" s="63">
        <f>100*(SUM(Taulukko!J39:J41)-SUM(Taulukko!J27:J29))/SUM(Taulukko!J27:J29)</f>
        <v>7.280000000000018</v>
      </c>
      <c r="I30" s="63">
        <f>100*(SUM(Taulukko!L39:L41)-SUM(Taulukko!L27:L29))/SUM(Taulukko!L27:L29)</f>
        <v>14.059753954305801</v>
      </c>
      <c r="J30" s="63">
        <f>100*(SUM(Taulukko!M39:M41)-SUM(Taulukko!M27:M29))/SUM(Taulukko!M27:M29)</f>
        <v>14.61988304093567</v>
      </c>
      <c r="K30" s="63">
        <f>100*(SUM(Taulukko!N39:N41)-SUM(Taulukko!N27:N29))/SUM(Taulukko!N27:N29)</f>
        <v>13.83495145631068</v>
      </c>
      <c r="L30" s="63">
        <f>100*(SUM(Taulukko!P39:P41)-SUM(Taulukko!P27:P29))/SUM(Taulukko!P27:P29)</f>
        <v>8.535528596187158</v>
      </c>
      <c r="M30" s="63">
        <f>100*(SUM(Taulukko!Q39:Q41)-SUM(Taulukko!Q27:Q29))/SUM(Taulukko!Q27:Q29)</f>
        <v>8.541226215644816</v>
      </c>
      <c r="N30" s="63">
        <f>100*(SUM(Taulukko!R39:R41)-SUM(Taulukko!R27:R29))/SUM(Taulukko!R27:R29)</f>
        <v>7.3732718894009315</v>
      </c>
      <c r="O30" s="63">
        <f>100*(SUM(Taulukko!T39:T41)-SUM(Taulukko!T27:T29))/SUM(Taulukko!T27:T29)</f>
        <v>1.0860820595333824</v>
      </c>
      <c r="P30" s="63">
        <f>100*(SUM(Taulukko!U39:U41)-SUM(Taulukko!U27:U29))/SUM(Taulukko!U27:U29)</f>
        <v>1.162790697674421</v>
      </c>
      <c r="Q30" s="63">
        <f>100*(SUM(Taulukko!V39:V41)-SUM(Taulukko!V27:V29))/SUM(Taulukko!V27:V29)</f>
        <v>2.0523138832998082</v>
      </c>
      <c r="R30" s="63">
        <f>100*(SUM(Taulukko!X39:X41)-SUM(Taulukko!X27:X29))/SUM(Taulukko!X27:X29)</f>
        <v>2.1655065738592505</v>
      </c>
      <c r="S30" s="63">
        <f>100*(SUM(Taulukko!Y39:Y41)-SUM(Taulukko!Y27:Y29))/SUM(Taulukko!Y27:Y29)</f>
        <v>2.104097452934679</v>
      </c>
      <c r="T30" s="63">
        <f>100*(SUM(Taulukko!Z39:Z41)-SUM(Taulukko!Z27:Z29))/SUM(Taulukko!Z27:Z29)</f>
        <v>1.9940915805022286</v>
      </c>
      <c r="U30" s="63">
        <f>100*(SUM(Taulukko!AB39:AB41)-SUM(Taulukko!AB27:AB29))/SUM(Taulukko!AB27:AB29)</f>
        <v>10.63730084348642</v>
      </c>
      <c r="V30" s="63">
        <f>100*(SUM(Taulukko!AC39:AC41)-SUM(Taulukko!AC27:AC29))/SUM(Taulukko!AC27:AC29)</f>
        <v>10.58201058201057</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10.838351088466885</v>
      </c>
      <c r="AA30" s="63">
        <f>100*(SUM(Taulukko!AJ39:AJ41)-SUM(Taulukko!AJ27:AJ29))/SUM(Taulukko!AJ27:AJ29)</f>
        <v>9.678899082568817</v>
      </c>
      <c r="AB30" s="63">
        <f>100*(SUM(Taulukko!AK39:AK41)-SUM(Taulukko!AK27:AK29))/SUM(Taulukko!AK27:AK29)</f>
        <v>9.978118161925607</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8.150219736316446</v>
      </c>
      <c r="H31" s="63">
        <f>100*(SUM(Taulukko!J40:J42)-SUM(Taulukko!J28:J30))/SUM(Taulukko!J28:J30)</f>
        <v>7.324840764331224</v>
      </c>
      <c r="I31" s="63">
        <f>100*(SUM(Taulukko!L40:L42)-SUM(Taulukko!L28:L30))/SUM(Taulukko!L28:L30)</f>
        <v>18.356643356643374</v>
      </c>
      <c r="J31" s="63">
        <f>100*(SUM(Taulukko!M40:M42)-SUM(Taulukko!M28:M30))/SUM(Taulukko!M28:M30)</f>
        <v>15.213178294573662</v>
      </c>
      <c r="K31" s="63">
        <f>100*(SUM(Taulukko!N40:N42)-SUM(Taulukko!N28:N30))/SUM(Taulukko!N28:N30)</f>
        <v>14.541062801932378</v>
      </c>
      <c r="L31" s="63">
        <f>100*(SUM(Taulukko!P40:P42)-SUM(Taulukko!P28:P30))/SUM(Taulukko!P28:P30)</f>
        <v>9.090909090909074</v>
      </c>
      <c r="M31" s="63">
        <f>100*(SUM(Taulukko!Q40:Q42)-SUM(Taulukko!Q28:Q30))/SUM(Taulukko!Q28:Q30)</f>
        <v>9.129332206255267</v>
      </c>
      <c r="N31" s="63">
        <f>100*(SUM(Taulukko!R40:R42)-SUM(Taulukko!R28:R30))/SUM(Taulukko!R28:R30)</f>
        <v>7.58649437265528</v>
      </c>
      <c r="O31" s="63">
        <f>100*(SUM(Taulukko!T40:T42)-SUM(Taulukko!T28:T30))/SUM(Taulukko!T28:T30)</f>
        <v>3.9040260268401767</v>
      </c>
      <c r="P31" s="63">
        <f>100*(SUM(Taulukko!U40:U42)-SUM(Taulukko!U28:U30))/SUM(Taulukko!U28:U30)</f>
        <v>3.119935170178277</v>
      </c>
      <c r="Q31" s="63">
        <f>100*(SUM(Taulukko!V40:V42)-SUM(Taulukko!V28:V30))/SUM(Taulukko!V28:V30)</f>
        <v>2.9055690072639297</v>
      </c>
      <c r="R31" s="63">
        <f>100*(SUM(Taulukko!X40:X42)-SUM(Taulukko!X28:X30))/SUM(Taulukko!X28:X30)</f>
        <v>2.985074626865676</v>
      </c>
      <c r="S31" s="63">
        <f>100*(SUM(Taulukko!Y40:Y42)-SUM(Taulukko!Y28:Y30))/SUM(Taulukko!Y28:Y30)</f>
        <v>2.6208933185677457</v>
      </c>
      <c r="T31" s="63">
        <f>100*(SUM(Taulukko!Z40:Z42)-SUM(Taulukko!Z28:Z30))/SUM(Taulukko!Z28:Z30)</f>
        <v>2.101769911504421</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11.126436781609192</v>
      </c>
      <c r="Z31" s="63">
        <f>100*(SUM(Taulukko!AH40:AH42)-SUM(Taulukko!AH28:AH30))/SUM(Taulukko!AH28:AH30)</f>
        <v>10.98345588235293</v>
      </c>
      <c r="AA31" s="63">
        <f>100*(SUM(Taulukko!AJ40:AJ42)-SUM(Taulukko!AJ28:AJ30))/SUM(Taulukko!AJ28:AJ30)</f>
        <v>10.871518418688238</v>
      </c>
      <c r="AB31" s="63">
        <f>100*(SUM(Taulukko!AK40:AK42)-SUM(Taulukko!AK28:AK30))/SUM(Taulukko!AK28:AK30)</f>
        <v>10.373263888888905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8.270377733598414</v>
      </c>
      <c r="H32" s="63">
        <f>100*(SUM(Taulukko!J41:J43)-SUM(Taulukko!J29:J31))/SUM(Taulukko!J29:J31)</f>
        <v>7.205067300079149</v>
      </c>
      <c r="I32" s="63">
        <f>100*(SUM(Taulukko!L41:L43)-SUM(Taulukko!L29:L31))/SUM(Taulukko!L29:L31)</f>
        <v>15.22210184182015</v>
      </c>
      <c r="J32" s="63">
        <f>100*(SUM(Taulukko!M41:M43)-SUM(Taulukko!M29:M31))/SUM(Taulukko!M29:M31)</f>
        <v>15.307101727447204</v>
      </c>
      <c r="K32" s="63">
        <f>100*(SUM(Taulukko!N41:N43)-SUM(Taulukko!N29:N31))/SUM(Taulukko!N29:N31)</f>
        <v>14.779270633397303</v>
      </c>
      <c r="L32" s="63">
        <f>100*(SUM(Taulukko!P41:P43)-SUM(Taulukko!P29:P31))/SUM(Taulukko!P29:P31)</f>
        <v>9.602368866328254</v>
      </c>
      <c r="M32" s="63">
        <f>100*(SUM(Taulukko!Q41:Q43)-SUM(Taulukko!Q29:Q31))/SUM(Taulukko!Q29:Q31)</f>
        <v>9.628378378378383</v>
      </c>
      <c r="N32" s="63">
        <f>100*(SUM(Taulukko!R41:R43)-SUM(Taulukko!R29:R31))/SUM(Taulukko!R29:R31)</f>
        <v>7.669983416252073</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2.172312223858607</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11.121239744758421</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6.965761511216029</v>
      </c>
      <c r="I33" s="63">
        <f>100*(SUM(Taulukko!L42:L44)-SUM(Taulukko!L30:L32))/SUM(Taulukko!L30:L32)</f>
        <v>13.769860375541645</v>
      </c>
      <c r="J33" s="63">
        <f>100*(SUM(Taulukko!M42:M44)-SUM(Taulukko!M30:M32))/SUM(Taulukko!M30:M32)</f>
        <v>14.921090387374472</v>
      </c>
      <c r="K33" s="63">
        <f>100*(SUM(Taulukko!N42:N44)-SUM(Taulukko!N30:N32))/SUM(Taulukko!N30:N32)</f>
        <v>14.700285442435778</v>
      </c>
      <c r="L33" s="63">
        <f>100*(SUM(Taulukko!P42:P44)-SUM(Taulukko!P30:P32))/SUM(Taulukko!P30:P32)</f>
        <v>9.22772277227723</v>
      </c>
      <c r="M33" s="63">
        <f>100*(SUM(Taulukko!Q42:Q44)-SUM(Taulukko!Q30:Q32))/SUM(Taulukko!Q30:Q32)</f>
        <v>9.064327485380124</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2.242647058823538</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11.020776874435414</v>
      </c>
      <c r="Z33" s="63">
        <f>100*(SUM(Taulukko!AH42:AH44)-SUM(Taulukko!AH30:AH32))/SUM(Taulukko!AH30:AH32)</f>
        <v>11.0207768744354</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15.01657981999055</v>
      </c>
      <c r="K34" s="63">
        <f>100*(SUM(Taulukko!N43:N45)-SUM(Taulukko!N31:N33))/SUM(Taulukko!N31:N33)</f>
        <v>14.245416078984476</v>
      </c>
      <c r="L34" s="63">
        <f>100*(SUM(Taulukko!P43:P45)-SUM(Taulukko!P31:P33))/SUM(Taulukko!P31:P33)</f>
        <v>9.468822170900678</v>
      </c>
      <c r="M34" s="63">
        <f>100*(SUM(Taulukko!Q43:Q45)-SUM(Taulukko!Q31:Q33))/SUM(Taulukko!Q31:Q33)</f>
        <v>8.992954828014927</v>
      </c>
      <c r="N34" s="63">
        <f>100*(SUM(Taulukko!R43:R45)-SUM(Taulukko!R31:R33))/SUM(Taulukko!R31:R33)</f>
        <v>7.919573245794014</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1.9787467936973377</v>
      </c>
      <c r="T34" s="63">
        <f>100*(SUM(Taulukko!Z43:Z45)-SUM(Taulukko!Z31:Z33))/SUM(Taulukko!Z31:Z33)</f>
        <v>2.2752293577981817</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11.111111111111116</v>
      </c>
      <c r="Z34" s="63">
        <f>100*(SUM(Taulukko!AH43:AH45)-SUM(Taulukko!AH31:AH33))/SUM(Taulukko!AH31:AH33)</f>
        <v>11.011638316920333</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13.661710037174723</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8.040816326530608</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2.087147564994503</v>
      </c>
      <c r="T35" s="63">
        <f>100*(SUM(Taulukko!Z44:Z46)-SUM(Taulukko!Z32:Z34))/SUM(Taulukko!Z32:Z34)</f>
        <v>2.345181385122768</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10.810810810810802</v>
      </c>
      <c r="Z35" s="63">
        <f>100*(SUM(Taulukko!AH44:AH46)-SUM(Taulukko!AH32:AH34))/SUM(Taulukko!AH32:AH34)</f>
        <v>10.909090909090892</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8.035714285714278</v>
      </c>
      <c r="O36" s="63">
        <f>100*(SUM(Taulukko!T45:T47)-SUM(Taulukko!T33:T35))/SUM(Taulukko!T33:T35)</f>
        <v>7.148936170212771</v>
      </c>
      <c r="P36" s="63">
        <f>100*(SUM(Taulukko!U45:U47)-SUM(Taulukko!U33:U35))/SUM(Taulukko!U33:U35)</f>
        <v>6.941081517352699</v>
      </c>
      <c r="Q36" s="63">
        <f>100*(SUM(Taulukko!V45:V47)-SUM(Taulukko!V33:V35))/SUM(Taulukko!V33:V35)</f>
        <v>6.285253827558394</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10.657894736842124</v>
      </c>
      <c r="Z36" s="63">
        <f>100*(SUM(Taulukko!AH45:AH47)-SUM(Taulukko!AH33:AH35))/SUM(Taulukko!AH33:AH35)</f>
        <v>10.852372583479784</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8.38056680161943</v>
      </c>
      <c r="N37" s="63">
        <f>100*(SUM(Taulukko!R46:R48)-SUM(Taulukko!R34:R36))/SUM(Taulukko!R34:R36)</f>
        <v>8.074283407347599</v>
      </c>
      <c r="O37" s="63">
        <f>100*(SUM(Taulukko!T46:T48)-SUM(Taulukko!T34:T36))/SUM(Taulukko!T34:T36)</f>
        <v>7.484499557130193</v>
      </c>
      <c r="P37" s="63">
        <f>100*(SUM(Taulukko!U46:U48)-SUM(Taulukko!U34:U36))/SUM(Taulukko!U34:U36)</f>
        <v>7.183212267958035</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10.806100217864929</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8.46774193548387</v>
      </c>
      <c r="N38" s="63">
        <f>100*(SUM(Taulukko!R47:R49)-SUM(Taulukko!R35:R37))/SUM(Taulukko!R35:R37)</f>
        <v>8.072289156626516</v>
      </c>
      <c r="O38" s="63">
        <f>100*(SUM(Taulukko!T47:T49)-SUM(Taulukko!T35:T37))/SUM(Taulukko!T35:T37)</f>
        <v>7.39929947460597</v>
      </c>
      <c r="P38" s="63">
        <f>100*(SUM(Taulukko!U47:U49)-SUM(Taulukko!U35:U37))/SUM(Taulukko!U35:U37)</f>
        <v>7.7634754625905</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8.540497193263862</v>
      </c>
      <c r="N39" s="63">
        <f>100*(SUM(Taulukko!R48:R50)-SUM(Taulukko!R36:R38))/SUM(Taulukko!R36:R38)</f>
        <v>8.023952095808392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6.870517176292958</v>
      </c>
      <c r="H40" s="34">
        <f>100*(SUM(Taulukko!J49:J51)-SUM(Taulukko!J37:J39))/SUM(Taulukko!J37:J39)</f>
        <v>4.260935143288067</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8.144616607071912</v>
      </c>
      <c r="N40" s="34">
        <f>100*(SUM(Taulukko!R49:R51)-SUM(Taulukko!R37:R39))/SUM(Taulukko!R37:R39)</f>
        <v>7.847800237812133</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11.300639658848613</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5.994754589733983</v>
      </c>
      <c r="H41" s="63">
        <f>100*(SUM(Taulukko!J50:J52)-SUM(Taulukko!J38:J40))/SUM(Taulukko!J38:J40)</f>
        <v>3.8995125609298746</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7.707432166732226</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11.017306880540323</v>
      </c>
      <c r="AA41" s="63">
        <f>100*(SUM(Taulukko!AJ50:AJ52)-SUM(Taulukko!AJ38:AJ40))/SUM(Taulukko!AJ38:AJ40)</f>
        <v>8.07787903893952</v>
      </c>
      <c r="AB41" s="63">
        <f>100*(SUM(Taulukko!AK50:AK52)-SUM(Taulukko!AK38:AK40))/SUM(Taulukko!AK38:AK40)</f>
        <v>8.403361344537805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3.0122722201562007</v>
      </c>
      <c r="H42" s="63">
        <f>100*(SUM(Taulukko!J51:J53)-SUM(Taulukko!J39:J41))/SUM(Taulukko!J39:J41)</f>
        <v>3.5794183445189813</v>
      </c>
      <c r="I42" s="63">
        <f>100*(SUM(Taulukko!L51:L53)-SUM(Taulukko!L39:L41))/SUM(Taulukko!L39:L41)</f>
        <v>10.118130457113518</v>
      </c>
      <c r="J42" s="63">
        <f>100*(SUM(Taulukko!M51:M53)-SUM(Taulukko!M39:M41))/SUM(Taulukko!M39:M41)</f>
        <v>9.396258503401357</v>
      </c>
      <c r="K42" s="63">
        <f>100*(SUM(Taulukko!N51:N53)-SUM(Taulukko!N39:N41))/SUM(Taulukko!N39:N41)</f>
        <v>10.362473347547978</v>
      </c>
      <c r="L42" s="63">
        <f>100*(SUM(Taulukko!P51:P53)-SUM(Taulukko!P39:P41))/SUM(Taulukko!P39:P41)</f>
        <v>6.786427145708594</v>
      </c>
      <c r="M42" s="63">
        <f>100*(SUM(Taulukko!Q51:Q53)-SUM(Taulukko!Q39:Q41))/SUM(Taulukko!Q39:Q41)</f>
        <v>7.167900272691872</v>
      </c>
      <c r="N42" s="63">
        <f>100*(SUM(Taulukko!R51:R53)-SUM(Taulukko!R39:R41))/SUM(Taulukko!R39:R41)</f>
        <v>7.33515411627</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10.697868783953181</v>
      </c>
      <c r="AA42" s="63">
        <f>100*(SUM(Taulukko!AJ51:AJ53)-SUM(Taulukko!AJ39:AJ41))/SUM(Taulukko!AJ39:AJ41)</f>
        <v>8.030112923462982</v>
      </c>
      <c r="AB42" s="63">
        <f>100*(SUM(Taulukko!AK51:AK53)-SUM(Taulukko!AK39:AK41))/SUM(Taulukko!AK39:AK41)</f>
        <v>8.157580580978921</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9.209419680403691</v>
      </c>
      <c r="K43" s="63">
        <f>100*(SUM(Taulukko!N52:N54)-SUM(Taulukko!N40:N42))/SUM(Taulukko!N40:N42)</f>
        <v>9.742724588781089</v>
      </c>
      <c r="L43" s="63">
        <f>100*(SUM(Taulukko!P52:P54)-SUM(Taulukko!P40:P42))/SUM(Taulukko!P40:P42)</f>
        <v>7.069510268562415</v>
      </c>
      <c r="M43" s="63">
        <f>100*(SUM(Taulukko!Q52:Q54)-SUM(Taulukko!Q40:Q42))/SUM(Taulukko!Q40:Q42)</f>
        <v>7.203718048024774</v>
      </c>
      <c r="N43" s="63">
        <f>100*(SUM(Taulukko!R52:R54)-SUM(Taulukko!R40:R42))/SUM(Taulukko!R40:R42)</f>
        <v>7.206509104998049</v>
      </c>
      <c r="O43" s="63">
        <f>100*(SUM(Taulukko!T52:T54)-SUM(Taulukko!T40:T42))/SUM(Taulukko!T40:T42)</f>
        <v>10.136986301369877</v>
      </c>
      <c r="P43" s="63">
        <f>100*(SUM(Taulukko!U52:U54)-SUM(Taulukko!U40:U42))/SUM(Taulukko!U40:U42)</f>
        <v>8.644400785854616</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2.708559046587216</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10.384774513860167</v>
      </c>
      <c r="Z43" s="63">
        <f>100*(SUM(Taulukko!AH52:AH54)-SUM(Taulukko!AH40:AH42))/SUM(Taulukko!AH40:AH42)</f>
        <v>10.393374741200837</v>
      </c>
      <c r="AA43" s="63">
        <f>100*(SUM(Taulukko!AJ52:AJ54)-SUM(Taulukko!AJ40:AJ42))/SUM(Taulukko!AJ40:AJ42)</f>
        <v>8.0226904376013</v>
      </c>
      <c r="AB43" s="63">
        <f>100*(SUM(Taulukko!AK52:AK54)-SUM(Taulukko!AK40:AK42))/SUM(Taulukko!AK40:AK42)</f>
        <v>7.5501376327172585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8.988764044943805</v>
      </c>
      <c r="K44" s="63">
        <f>100*(SUM(Taulukko!N53:N55)-SUM(Taulukko!N41:N43))/SUM(Taulukko!N41:N43)</f>
        <v>9.53177257525084</v>
      </c>
      <c r="L44" s="63">
        <f>100*(SUM(Taulukko!P53:P55)-SUM(Taulukko!P41:P43))/SUM(Taulukko!P41:P43)</f>
        <v>7.178695484368979</v>
      </c>
      <c r="M44" s="63">
        <f>100*(SUM(Taulukko!Q53:Q55)-SUM(Taulukko!Q41:Q43))/SUM(Taulukko!Q41:Q43)</f>
        <v>7.126348228043143</v>
      </c>
      <c r="N44" s="63">
        <f>100*(SUM(Taulukko!R53:R55)-SUM(Taulukko!R41:R43))/SUM(Taulukko!R41:R43)</f>
        <v>7.162110127069705</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2.7027027027027026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10.049220672682539</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9.321681231793582</v>
      </c>
      <c r="K45" s="63">
        <f>100*(SUM(Taulukko!N54:N56)-SUM(Taulukko!N42:N44))/SUM(Taulukko!N42:N44)</f>
        <v>9.539610120282052</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2.7328299172959243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9.641985353946305</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10.090609555189433</v>
      </c>
      <c r="K46" s="63">
        <f>100*(SUM(Taulukko!N55:N57)-SUM(Taulukko!N43:N45))/SUM(Taulukko!N43:N45)</f>
        <v>9.670781893004115</v>
      </c>
      <c r="L46" s="63">
        <f>100*(SUM(Taulukko!P55:P57)-SUM(Taulukko!P43:P45))/SUM(Taulukko!P43:P45)</f>
        <v>7.348804500703228</v>
      </c>
      <c r="M46" s="63">
        <f>100*(SUM(Taulukko!Q55:Q57)-SUM(Taulukko!Q43:Q45))/SUM(Taulukko!Q43:Q45)</f>
        <v>6.99619771863117</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9.556451612903244</v>
      </c>
      <c r="Z46" s="63">
        <f>100*(SUM(Taulukko!AH55:AH57)-SUM(Taulukko!AH43:AH45))/SUM(Taulukko!AH43:AH45)</f>
        <v>9.63709677419354</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9.706362153344212</v>
      </c>
      <c r="L47" s="63">
        <f>100*(SUM(Taulukko!P56:P58)-SUM(Taulukko!P44:P46))/SUM(Taulukko!P44:P46)</f>
        <v>7.407407407407407</v>
      </c>
      <c r="M47" s="63">
        <f>100*(SUM(Taulukko!Q56:Q58)-SUM(Taulukko!Q44:Q46))/SUM(Taulukko!Q44:Q46)</f>
        <v>6.9486404833836986</v>
      </c>
      <c r="N47" s="63">
        <f>100*(SUM(Taulukko!R56:R58)-SUM(Taulukko!R44:R46))/SUM(Taulukko!R44:R46)</f>
        <v>6.989044200982244</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9.636145541783286</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9.565916398713844</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7.024793388429748</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6.985431453119159</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3.06486101211688</v>
      </c>
      <c r="U49" s="63">
        <f>100*(SUM(Taulukko!AB58:AB60)-SUM(Taulukko!AB46:AB48))/SUM(Taulukko!AB46:AB48)</f>
        <v>6.302353410450743</v>
      </c>
      <c r="V49" s="63">
        <f>100*(SUM(Taulukko!AC58:AC60)-SUM(Taulukko!AC46:AC48))/SUM(Taulukko!AC46:AC48)</f>
        <v>6.568516421291067</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9.123363744545838</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3.128332740846076</v>
      </c>
      <c r="U50" s="63">
        <f>100*(SUM(Taulukko!AB59:AB61)-SUM(Taulukko!AB47:AB49))/SUM(Taulukko!AB47:AB49)</f>
        <v>6.713232440822667</v>
      </c>
      <c r="V50" s="63">
        <f>100*(SUM(Taulukko!AC59:AC61)-SUM(Taulukko!AC47:AC49))/SUM(Taulukko!AC47:AC49)</f>
        <v>6.684190762298164</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9.31410756040529</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6.7257945306725535</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6.711409395973154</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2.013422818791942</v>
      </c>
      <c r="H52" s="34">
        <f>100*(SUM(Taulukko!J61:J63)-SUM(Taulukko!J49:J51))/SUM(Taulukko!J49:J51)</f>
        <v>4.4122965641952945</v>
      </c>
      <c r="I52" s="34">
        <f>100*(SUM(Taulukko!L61:L63)-SUM(Taulukko!L49:L51))/SUM(Taulukko!L49:L51)</f>
        <v>9.664375252729482</v>
      </c>
      <c r="J52" s="34">
        <f>100*(SUM(Taulukko!M61:M63)-SUM(Taulukko!M49:M51))/SUM(Taulukko!M49:M51)</f>
        <v>8.540372670807452</v>
      </c>
      <c r="K52" s="34">
        <f>100*(SUM(Taulukko!N61:N63)-SUM(Taulukko!N49:N51))/SUM(Taulukko!N49:N51)</f>
        <v>9.395711500974668</v>
      </c>
      <c r="L52" s="34">
        <f>100*(SUM(Taulukko!P61:P63)-SUM(Taulukko!P49:P51))/SUM(Taulukko!P49:P51)</f>
        <v>6.114028507126764</v>
      </c>
      <c r="M52" s="34">
        <f>100*(SUM(Taulukko!Q61:Q63)-SUM(Taulukko!Q49:Q51))/SUM(Taulukko!Q49:Q51)</f>
        <v>6.392358559882432</v>
      </c>
      <c r="N52" s="34">
        <f>100*(SUM(Taulukko!R61:R63)-SUM(Taulukko!R49:R51))/SUM(Taulukko!R49:R51)</f>
        <v>6.578463800073494</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6.51128375878652</v>
      </c>
      <c r="W52" s="34">
        <f>100*(SUM(Taulukko!AD61:AD63)-SUM(Taulukko!AD49:AD51))/SUM(Taulukko!AD49:AD51)</f>
        <v>6.54827968923418</v>
      </c>
      <c r="X52" s="34">
        <f>100*(SUM(Taulukko!AF61:AF63)-SUM(Taulukko!AF49:AF51))/SUM(Taulukko!AF49:AF51)</f>
        <v>8.735177865612657</v>
      </c>
      <c r="Y52" s="34">
        <f>100*(SUM(Taulukko!AG61:AG63)-SUM(Taulukko!AG49:AG51))/SUM(Taulukko!AG49:AG51)</f>
        <v>8.697318007662831</v>
      </c>
      <c r="Z52" s="34">
        <f>100*(SUM(Taulukko!AH61:AH63)-SUM(Taulukko!AH49:AH51))/SUM(Taulukko!AH49:AH51)</f>
        <v>8.850574712643686</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2.792506185931437</v>
      </c>
      <c r="H53" s="63">
        <f>100*(SUM(Taulukko!J62:J64)-SUM(Taulukko!J50:J52))/SUM(Taulukko!J50:J52)</f>
        <v>4.655359076145787</v>
      </c>
      <c r="I53" s="63">
        <f>100*(SUM(Taulukko!L62:L64)-SUM(Taulukko!L50:L52))/SUM(Taulukko!L50:L52)</f>
        <v>11.305460750853243</v>
      </c>
      <c r="J53" s="63">
        <f>100*(SUM(Taulukko!M62:M64)-SUM(Taulukko!M50:M52))/SUM(Taulukko!M50:M52)</f>
        <v>9.724912824486665</v>
      </c>
      <c r="K53" s="63">
        <f>100*(SUM(Taulukko!N62:N64)-SUM(Taulukko!N50:N52))/SUM(Taulukko!N50:N52)</f>
        <v>10.050446255335677</v>
      </c>
      <c r="L53" s="63">
        <f>100*(SUM(Taulukko!P62:P64)-SUM(Taulukko!P50:P52))/SUM(Taulukko!P50:P52)</f>
        <v>5.849685301740079</v>
      </c>
      <c r="M53" s="63">
        <f>100*(SUM(Taulukko!Q62:Q64)-SUM(Taulukko!Q50:Q52))/SUM(Taulukko!Q50:Q52)</f>
        <v>6.170135085797727</v>
      </c>
      <c r="N53" s="63">
        <f>100*(SUM(Taulukko!R62:R64)-SUM(Taulukko!R50:R52))/SUM(Taulukko!R50:R52)</f>
        <v>6.469298245614009</v>
      </c>
      <c r="O53" s="63">
        <f>100*(SUM(Taulukko!T62:T64)-SUM(Taulukko!T50:T52))/SUM(Taulukko!T50:T52)</f>
        <v>4.448598130841113</v>
      </c>
      <c r="P53" s="63">
        <f>100*(SUM(Taulukko!U62:U64)-SUM(Taulukko!U50:U52))/SUM(Taulukko!U50:U52)</f>
        <v>5.319148936170213</v>
      </c>
      <c r="Q53" s="63">
        <f>100*(SUM(Taulukko!V62:V64)-SUM(Taulukko!V50:V52))/SUM(Taulukko!V50:V52)</f>
        <v>5.429200293470269</v>
      </c>
      <c r="R53" s="63">
        <f>100*(SUM(Taulukko!X62:X64)-SUM(Taulukko!X50:X52))/SUM(Taulukko!X50:X52)</f>
        <v>3.0080704328686676</v>
      </c>
      <c r="S53" s="63">
        <f>100*(SUM(Taulukko!Y62:Y64)-SUM(Taulukko!Y50:Y52))/SUM(Taulukko!Y50:Y52)</f>
        <v>3.2076136764187604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6.539309331373994</v>
      </c>
      <c r="X53" s="63">
        <f>100*(SUM(Taulukko!AF62:AF64)-SUM(Taulukko!AF50:AF52))/SUM(Taulukko!AF50:AF52)</f>
        <v>8.538973756365063</v>
      </c>
      <c r="Y53" s="63">
        <f>100*(SUM(Taulukko!AG62:AG64)-SUM(Taulukko!AG50:AG52))/SUM(Taulukko!AG50:AG52)</f>
        <v>8.669201520912551</v>
      </c>
      <c r="Z53" s="63">
        <f>100*(SUM(Taulukko!AH62:AH64)-SUM(Taulukko!AH50:AH52))/SUM(Taulukko!AH50:AH52)</f>
        <v>8.783269961977195</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4.859611231101533</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6.4340239912758745</v>
      </c>
      <c r="N54" s="63">
        <f>100*(SUM(Taulukko!R63:R65)-SUM(Taulukko!R51:R53))/SUM(Taulukko!R51:R53)</f>
        <v>6.506724827335505</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3.9057002111189183</v>
      </c>
      <c r="T54" s="63">
        <f>100*(SUM(Taulukko!Z63:Z65)-SUM(Taulukko!Z51:Z53))/SUM(Taulukko!Z51:Z53)</f>
        <v>3.664552501761796</v>
      </c>
      <c r="U54" s="63">
        <f>100*(SUM(Taulukko!AB63:AB65)-SUM(Taulukko!AB51:AB53))/SUM(Taulukko!AB51:AB53)</f>
        <v>6.669251647925571</v>
      </c>
      <c r="V54" s="63">
        <f>100*(SUM(Taulukko!AC63:AC65)-SUM(Taulukko!AC51:AC53))/SUM(Taulukko!AC51:AC53)</f>
        <v>6.676395476103595</v>
      </c>
      <c r="W54" s="63">
        <f>100*(SUM(Taulukko!AD63:AD65)-SUM(Taulukko!AD51:AD53))/SUM(Taulukko!AD51:AD53)</f>
        <v>6.7957617829740675</v>
      </c>
      <c r="X54" s="63">
        <f>100*(SUM(Taulukko!AF63:AF65)-SUM(Taulukko!AF51:AF53))/SUM(Taulukko!AF51:AF53)</f>
        <v>8.598726114649656</v>
      </c>
      <c r="Y54" s="63">
        <f>100*(SUM(Taulukko!AG63:AG65)-SUM(Taulukko!AG51:AG53))/SUM(Taulukko!AG51:AG53)</f>
        <v>8.754716981132072</v>
      </c>
      <c r="Z54" s="63">
        <f>100*(SUM(Taulukko!AH63:AH65)-SUM(Taulukko!AH51:AH53))/SUM(Taulukko!AH51:AH53)</f>
        <v>8.871272178180446</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11.551790527531768</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10.271247739602162</v>
      </c>
      <c r="Q55" s="63">
        <f>100*(SUM(Taulukko!V64:V66)-SUM(Taulukko!V52:V54))/SUM(Taulukko!V52:V54)</f>
        <v>5.735027223230494</v>
      </c>
      <c r="R55" s="63">
        <f>100*(SUM(Taulukko!X64:X66)-SUM(Taulukko!X52:X54))/SUM(Taulukko!X52:X54)</f>
        <v>3.6740632957439154</v>
      </c>
      <c r="S55" s="63">
        <f>100*(SUM(Taulukko!Y64:Y66)-SUM(Taulukko!Y52:Y54))/SUM(Taulukko!Y52:Y54)</f>
        <v>4.324894514767957</v>
      </c>
      <c r="T55" s="63">
        <f>100*(SUM(Taulukko!Z64:Z66)-SUM(Taulukko!Z52:Z54))/SUM(Taulukko!Z52:Z54)</f>
        <v>3.867791842475387</v>
      </c>
      <c r="U55" s="63">
        <f>100*(SUM(Taulukko!AB64:AB66)-SUM(Taulukko!AB52:AB54))/SUM(Taulukko!AB52:AB54)</f>
        <v>7.158836689038004</v>
      </c>
      <c r="V55" s="63">
        <f>100*(SUM(Taulukko!AC64:AC66)-SUM(Taulukko!AC52:AC54))/SUM(Taulukko!AC52:AC54)</f>
        <v>7.317073170731673</v>
      </c>
      <c r="W55" s="63">
        <f>100*(SUM(Taulukko!AD64:AD66)-SUM(Taulukko!AD52:AD54))/SUM(Taulukko!AD52:AD54)</f>
        <v>7.205240174672515</v>
      </c>
      <c r="X55" s="63">
        <f>100*(SUM(Taulukko!AF64:AF66)-SUM(Taulukko!AF52:AF54))/SUM(Taulukko!AF52:AF54)</f>
        <v>8.814352574102974</v>
      </c>
      <c r="Y55" s="63">
        <f>100*(SUM(Taulukko!AG64:AG66)-SUM(Taulukko!AG52:AG54))/SUM(Taulukko!AG52:AG54)</f>
        <v>8.99550224887554</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11.45475372279496</v>
      </c>
      <c r="K56" s="63">
        <f>100*(SUM(Taulukko!N65:N67)-SUM(Taulukko!N53:N55))/SUM(Taulukko!N53:N55)</f>
        <v>11.83206106870229</v>
      </c>
      <c r="L56" s="63">
        <f>100*(SUM(Taulukko!P65:P67)-SUM(Taulukko!P53:P55))/SUM(Taulukko!P53:P55)</f>
        <v>6.733885487936618</v>
      </c>
      <c r="M56" s="63">
        <f>100*(SUM(Taulukko!Q65:Q67)-SUM(Taulukko!Q53:Q55))/SUM(Taulukko!Q53:Q55)</f>
        <v>6.724199928083419</v>
      </c>
      <c r="N56" s="63">
        <f>100*(SUM(Taulukko!R65:R67)-SUM(Taulukko!R53:R55))/SUM(Taulukko!R53:R55)</f>
        <v>6.539705353934599</v>
      </c>
      <c r="O56" s="63">
        <f>100*(SUM(Taulukko!T65:T67)-SUM(Taulukko!T53:T55))/SUM(Taulukko!T53:T55)</f>
        <v>10.660608178958405</v>
      </c>
      <c r="P56" s="63">
        <f>100*(SUM(Taulukko!U65:U67)-SUM(Taulukko!U53:U55))/SUM(Taulukko!U53:U55)</f>
        <v>9.892473118279558</v>
      </c>
      <c r="Q56" s="63">
        <f>100*(SUM(Taulukko!V65:V67)-SUM(Taulukko!V53:V55))/SUM(Taulukko!V53:V55)</f>
        <v>5.886601661249574</v>
      </c>
      <c r="R56" s="63">
        <f>100*(SUM(Taulukko!X65:X67)-SUM(Taulukko!X53:X55))/SUM(Taulukko!X53:X55)</f>
        <v>4.657039711191327</v>
      </c>
      <c r="S56" s="63">
        <f>100*(SUM(Taulukko!Y65:Y67)-SUM(Taulukko!Y53:Y55))/SUM(Taulukko!Y53:Y55)</f>
        <v>4.773604773604782</v>
      </c>
      <c r="T56" s="63">
        <f>100*(SUM(Taulukko!Z65:Z67)-SUM(Taulukko!Z53:Z55))/SUM(Taulukko!Z53:Z55)</f>
        <v>4.105263157894733</v>
      </c>
      <c r="U56" s="63">
        <f>100*(SUM(Taulukko!AB65:AB67)-SUM(Taulukko!AB53:AB55))/SUM(Taulukko!AB53:AB55)</f>
        <v>7.8774617067833566</v>
      </c>
      <c r="V56" s="63">
        <f>100*(SUM(Taulukko!AC65:AC67)-SUM(Taulukko!AC53:AC55))/SUM(Taulukko!AC53:AC55)</f>
        <v>7.689517591585053</v>
      </c>
      <c r="W56" s="63">
        <f>100*(SUM(Taulukko!AD65:AD67)-SUM(Taulukko!AD53:AD55))/SUM(Taulukko!AD53:AD55)</f>
        <v>7.502718376223286</v>
      </c>
      <c r="X56" s="63">
        <f>100*(SUM(Taulukko!AF65:AF67)-SUM(Taulukko!AF53:AF55))/SUM(Taulukko!AF53:AF55)</f>
        <v>9.757023538344741</v>
      </c>
      <c r="Y56" s="63">
        <f>100*(SUM(Taulukko!AG65:AG67)-SUM(Taulukko!AG53:AG55))/SUM(Taulukko!AG53:AG55)</f>
        <v>9.42974282519568</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13.513513513513514</v>
      </c>
      <c r="K57" s="63">
        <f>100*(SUM(Taulukko!N66:N68)-SUM(Taulukko!N54:N56))/SUM(Taulukko!N54:N56)</f>
        <v>12.040893600908728</v>
      </c>
      <c r="L57" s="63">
        <f>100*(SUM(Taulukko!P66:P68)-SUM(Taulukko!P54:P56))/SUM(Taulukko!P54:P56)</f>
        <v>6.7590402162892875</v>
      </c>
      <c r="M57" s="63">
        <f>100*(SUM(Taulukko!Q66:Q68)-SUM(Taulukko!Q54:Q56))/SUM(Taulukko!Q54:Q56)</f>
        <v>6.614229531641044</v>
      </c>
      <c r="N57" s="63">
        <f>100*(SUM(Taulukko!R66:R68)-SUM(Taulukko!R54:R56))/SUM(Taulukko!R54:R56)</f>
        <v>6.5023222579492845</v>
      </c>
      <c r="O57" s="63">
        <f>100*(SUM(Taulukko!T66:T68)-SUM(Taulukko!T54:T56))/SUM(Taulukko!T54:T56)</f>
        <v>5.445060319530483</v>
      </c>
      <c r="P57" s="63">
        <f>100*(SUM(Taulukko!U66:U68)-SUM(Taulukko!U54:U56))/SUM(Taulukko!U54:U56)</f>
        <v>5.37940862130387</v>
      </c>
      <c r="Q57" s="63">
        <f>100*(SUM(Taulukko!V66:V68)-SUM(Taulukko!V54:V56))/SUM(Taulukko!V54:V56)</f>
        <v>6.153292551277446</v>
      </c>
      <c r="R57" s="63">
        <f>100*(SUM(Taulukko!X66:X68)-SUM(Taulukko!X54:X56))/SUM(Taulukko!X54:X56)</f>
        <v>5.477092662762651</v>
      </c>
      <c r="S57" s="63">
        <f>100*(SUM(Taulukko!Y66:Y68)-SUM(Taulukko!Y54:Y56))/SUM(Taulukko!Y54:Y56)</f>
        <v>4.810393258426983</v>
      </c>
      <c r="T57" s="63">
        <f>100*(SUM(Taulukko!Z66:Z68)-SUM(Taulukko!Z54:Z56))/SUM(Taulukko!Z54:Z56)</f>
        <v>4.305215260763043</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7.63765541740675</v>
      </c>
      <c r="H58" s="63">
        <f>100*(SUM(Taulukko!J67:J69)-SUM(Taulukko!J55:J57))/SUM(Taulukko!J55:J57)</f>
        <v>5.470692717584361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6.5742714996446345</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6.494438464298516</v>
      </c>
      <c r="R58" s="63">
        <f>100*(SUM(Taulukko!X67:X69)-SUM(Taulukko!X55:X57))/SUM(Taulukko!X55:X57)</f>
        <v>5.467041549515776</v>
      </c>
      <c r="S58" s="63">
        <f>100*(SUM(Taulukko!Y67:Y69)-SUM(Taulukko!Y55:Y57))/SUM(Taulukko!Y55:Y57)</f>
        <v>4.856743535988831</v>
      </c>
      <c r="T58" s="63">
        <f>100*(SUM(Taulukko!Z67:Z69)-SUM(Taulukko!Z55:Z57))/SUM(Taulukko!Z55:Z57)</f>
        <v>4.467713787085518</v>
      </c>
      <c r="U58" s="63">
        <f>100*(SUM(Taulukko!AB67:AB69)-SUM(Taulukko!AB55:AB57))/SUM(Taulukko!AB55:AB57)</f>
        <v>7.241153342070781</v>
      </c>
      <c r="V58" s="63">
        <f>100*(SUM(Taulukko!AC67:AC69)-SUM(Taulukko!AC55:AC57))/SUM(Taulukko!AC55:AC57)</f>
        <v>7.1939871152469665</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5.697098372257595</v>
      </c>
      <c r="I59" s="63">
        <f>100*(SUM(Taulukko!L68:L70)-SUM(Taulukko!L56:L58))/SUM(Taulukko!L56:L58)</f>
        <v>11.814345991561174</v>
      </c>
      <c r="J59" s="63">
        <f>100*(SUM(Taulukko!M68:M70)-SUM(Taulukko!M56:M58))/SUM(Taulukko!M56:M58)</f>
        <v>11.769087523277454</v>
      </c>
      <c r="K59" s="63">
        <f>100*(SUM(Taulukko!N68:N70)-SUM(Taulukko!N56:N58))/SUM(Taulukko!N56:N58)</f>
        <v>11.561338289962833</v>
      </c>
      <c r="L59" s="63">
        <f>100*(SUM(Taulukko!P68:P70)-SUM(Taulukko!P56:P58))/SUM(Taulukko!P56:P58)</f>
        <v>6.633825944170768</v>
      </c>
      <c r="M59" s="63">
        <f>100*(SUM(Taulukko!Q68:Q70)-SUM(Taulukko!Q56:Q58))/SUM(Taulukko!Q56:Q58)</f>
        <v>6.28531073446326</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4.627696590118286</v>
      </c>
      <c r="T59" s="63">
        <f>100*(SUM(Taulukko!Z68:Z70)-SUM(Taulukko!Z56:Z58))/SUM(Taulukko!Z56:Z58)</f>
        <v>4.558107167710516</v>
      </c>
      <c r="U59" s="63">
        <f>100*(SUM(Taulukko!AB68:AB70)-SUM(Taulukko!AB56:AB58))/SUM(Taulukko!AB56:AB58)</f>
        <v>7.901815736381978</v>
      </c>
      <c r="V59" s="63">
        <f>100*(SUM(Taulukko!AC68:AC70)-SUM(Taulukko!AC56:AC58))/SUM(Taulukko!AC56:AC58)</f>
        <v>7.310984308131242</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9.846827133479213</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5.9922453295734925</v>
      </c>
      <c r="I60" s="63">
        <f>100*(SUM(Taulukko!L69:L71)-SUM(Taulukko!L57:L59))/SUM(Taulukko!L57:L59)</f>
        <v>8.414023372287142</v>
      </c>
      <c r="J60" s="63">
        <f>100*(SUM(Taulukko!M69:M71)-SUM(Taulukko!M57:M59))/SUM(Taulukko!M57:M59)</f>
        <v>10.271460014673513</v>
      </c>
      <c r="K60" s="63">
        <f>100*(SUM(Taulukko!N69:N71)-SUM(Taulukko!N57:N59))/SUM(Taulukko!N57:N59)</f>
        <v>11.311717022844528</v>
      </c>
      <c r="L60" s="63">
        <f>100*(SUM(Taulukko!P69:P71)-SUM(Taulukko!P57:P59))/SUM(Taulukko!P57:P59)</f>
        <v>5.99579242636745</v>
      </c>
      <c r="M60" s="63">
        <f>100*(SUM(Taulukko!Q69:Q71)-SUM(Taulukko!Q57:Q59))/SUM(Taulukko!Q57:Q59)</f>
        <v>5.925666199158497</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7.066381156316921</v>
      </c>
      <c r="R60" s="63">
        <f>100*(SUM(Taulukko!X69:X71)-SUM(Taulukko!X57:X59))/SUM(Taulukko!X57:X59)</f>
        <v>4.388816644993498</v>
      </c>
      <c r="S60" s="63">
        <f>100*(SUM(Taulukko!Y69:Y71)-SUM(Taulukko!Y57:Y59))/SUM(Taulukko!Y57:Y59)</f>
        <v>4.575389948006928</v>
      </c>
      <c r="T60" s="63">
        <f>100*(SUM(Taulukko!Z69:Z71)-SUM(Taulukko!Z57:Z59))/SUM(Taulukko!Z57:Z59)</f>
        <v>4.613250086715252</v>
      </c>
      <c r="U60" s="63">
        <f>100*(SUM(Taulukko!AB69:AB71)-SUM(Taulukko!AB57:AB59))/SUM(Taulukko!AB57:AB59)</f>
        <v>7.2785944783076415</v>
      </c>
      <c r="V60" s="63">
        <f>100*(SUM(Taulukko!AC69:AC71)-SUM(Taulukko!AC57:AC59))/SUM(Taulukko!AC57:AC59)</f>
        <v>7.2113676731794</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9.837251356238715</v>
      </c>
      <c r="AA60" s="63">
        <f>100*(SUM(Taulukko!AJ69:AJ71)-SUM(Taulukko!AJ57:AJ59))/SUM(Taulukko!AJ57:AJ59)</f>
        <v>7.93428871024115</v>
      </c>
      <c r="AB60" s="63">
        <f>100*(SUM(Taulukko!AK69:AK71)-SUM(Taulukko!AK57:AK59))/SUM(Taulukko!AK57:AK59)</f>
        <v>8.161083392729855</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10.9163928441037</v>
      </c>
      <c r="K61" s="63">
        <f>100*(SUM(Taulukko!N70:N72)-SUM(Taulukko!N58:N60))/SUM(Taulukko!N58:N60)</f>
        <v>11.366959064327471</v>
      </c>
      <c r="L61" s="63">
        <f>100*(SUM(Taulukko!P70:P72)-SUM(Taulukko!P58:P60))/SUM(Taulukko!P58:P60)</f>
        <v>5.85880640465792</v>
      </c>
      <c r="M61" s="63">
        <f>100*(SUM(Taulukko!Q70:Q72)-SUM(Taulukko!Q58:Q60))/SUM(Taulukko!Q58:Q60)</f>
        <v>5.792044661549185</v>
      </c>
      <c r="N61" s="63">
        <f>100*(SUM(Taulukko!R70:R72)-SUM(Taulukko!R58:R60))/SUM(Taulukko!R58:R60)</f>
        <v>6.005586592178787</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4.70262793914247</v>
      </c>
      <c r="U61" s="63">
        <f>100*(SUM(Taulukko!AB70:AB72)-SUM(Taulukko!AB58:AB60))/SUM(Taulukko!AB58:AB60)</f>
        <v>8.292682926829277</v>
      </c>
      <c r="V61" s="63">
        <f>100*(SUM(Taulukko!AC70:AC72)-SUM(Taulukko!AC58:AC60))/SUM(Taulukko!AC58:AC60)</f>
        <v>7.297201558625562</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9.978463747307952</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12.068338785896033</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6.04796663190825</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4.825922095829024</v>
      </c>
      <c r="U62" s="63">
        <f>100*(SUM(Taulukko!AB71:AB73)-SUM(Taulukko!AB59:AB61))/SUM(Taulukko!AB59:AB61)</f>
        <v>7.527272727272744</v>
      </c>
      <c r="V62" s="63">
        <f>100*(SUM(Taulukko!AC71:AC73)-SUM(Taulukko!AC59:AC61))/SUM(Taulukko!AC59:AC61)</f>
        <v>7.110172474480812</v>
      </c>
      <c r="W62" s="63">
        <f>100*(SUM(Taulukko!AD71:AD73)-SUM(Taulukko!AD59:AD61))/SUM(Taulukko!AD59:AD61)</f>
        <v>7.034822370735139</v>
      </c>
      <c r="X62" s="63">
        <f>100*(SUM(Taulukko!AF71:AF73)-SUM(Taulukko!AF59:AF61))/SUM(Taulukko!AF59:AF61)</f>
        <v>10.324039186134153</v>
      </c>
      <c r="Y62" s="63">
        <f>100*(SUM(Taulukko!AG71:AG73)-SUM(Taulukko!AG59:AG61))/SUM(Taulukko!AG59:AG61)</f>
        <v>10.231729055258464</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11.923631123919295</v>
      </c>
      <c r="K63" s="63">
        <f>100*(SUM(Taulukko!N72:N74)-SUM(Taulukko!N60:N62))/SUM(Taulukko!N60:N62)</f>
        <v>11.942446043165484</v>
      </c>
      <c r="L63" s="63">
        <f>100*(SUM(Taulukko!P72:P74)-SUM(Taulukko!P60:P62))/SUM(Taulukko!P60:P62)</f>
        <v>5.867709815078257</v>
      </c>
      <c r="M63" s="63">
        <f>100*(SUM(Taulukko!Q72:Q74)-SUM(Taulukko!Q60:Q62))/SUM(Taulukko!Q60:Q62)</f>
        <v>6.1613014884042965</v>
      </c>
      <c r="N63" s="63">
        <f>100*(SUM(Taulukko!R72:R74)-SUM(Taulukko!R60:R62))/SUM(Taulukko!R60:R62)</f>
        <v>6.198060941828268</v>
      </c>
      <c r="O63" s="63">
        <f>100*(SUM(Taulukko!T72:T74)-SUM(Taulukko!T60:T62))/SUM(Taulukko!T60:T62)</f>
        <v>9.360730593607292</v>
      </c>
      <c r="P63" s="63">
        <f>100*(SUM(Taulukko!U72:U74)-SUM(Taulukko!U60:U62))/SUM(Taulukko!U60:U62)</f>
        <v>9.02950586562388</v>
      </c>
      <c r="Q63" s="63">
        <f>100*(SUM(Taulukko!V72:V74)-SUM(Taulukko!V60:V62))/SUM(Taulukko!V60:V62)</f>
        <v>7.402185407120197</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6.88329839273233</v>
      </c>
      <c r="W63" s="63">
        <f>100*(SUM(Taulukko!AD72:AD74)-SUM(Taulukko!AD60:AD62))/SUM(Taulukko!AD60:AD62)</f>
        <v>6.85075148549459</v>
      </c>
      <c r="X63" s="63">
        <f>100*(SUM(Taulukko!AF72:AF74)-SUM(Taulukko!AF60:AF62))/SUM(Taulukko!AF60:AF62)</f>
        <v>10.218181818181826</v>
      </c>
      <c r="Y63" s="63">
        <f>100*(SUM(Taulukko!AG72:AG74)-SUM(Taulukko!AG60:AG62))/SUM(Taulukko!AG60:AG62)</f>
        <v>10.516997167138806</v>
      </c>
      <c r="Z63" s="63">
        <f>100*(SUM(Taulukko!AH72:AH74)-SUM(Taulukko!AH60:AH62))/SUM(Taulukko!AH60:AH62)</f>
        <v>10.591569252568181</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6.526243093922664</v>
      </c>
      <c r="N64" s="34">
        <f>100*(SUM(Taulukko!R73:R75)-SUM(Taulukko!R61:R63))/SUM(Taulukko!R61:R63)</f>
        <v>6.344827586206889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6.70371656825287</v>
      </c>
      <c r="W64" s="34">
        <f>100*(SUM(Taulukko!AD73:AD75)-SUM(Taulukko!AD61:AD63))/SUM(Taulukko!AD61:AD63)</f>
        <v>6.597222222222222</v>
      </c>
      <c r="X64" s="34">
        <f>100*(SUM(Taulukko!AF73:AF75)-SUM(Taulukko!AF61:AF63))/SUM(Taulukko!AF61:AF63)</f>
        <v>11.23227917121046</v>
      </c>
      <c r="Y64" s="34">
        <f>100*(SUM(Taulukko!AG73:AG75)-SUM(Taulukko!AG61:AG63))/SUM(Taulukko!AG61:AG63)</f>
        <v>11.068029608741641</v>
      </c>
      <c r="Z64" s="34">
        <f>100*(SUM(Taulukko!AH73:AH75)-SUM(Taulukko!AH61:AH63))/SUM(Taulukko!AH61:AH63)</f>
        <v>10.91165082717353</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12.782485875706188</v>
      </c>
      <c r="K65" s="63">
        <f>100*(SUM(Taulukko!N74:N76)-SUM(Taulukko!N62:N64))/SUM(Taulukko!N62:N64)</f>
        <v>12.12976022566995</v>
      </c>
      <c r="L65" s="63">
        <f>100*(SUM(Taulukko!P74:P76)-SUM(Taulukko!P62:P64))/SUM(Taulukko!P62:P64)</f>
        <v>6.7855893669115</v>
      </c>
      <c r="M65" s="63">
        <f>100*(SUM(Taulukko!Q74:Q76)-SUM(Taulukko!Q62:Q64))/SUM(Taulukko!Q62:Q64)</f>
        <v>6.774415405777162</v>
      </c>
      <c r="N65" s="63">
        <f>100*(SUM(Taulukko!R74:R76)-SUM(Taulukko!R62:R64))/SUM(Taulukko!R62:R64)</f>
        <v>6.453827669069712</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5.77185792349726</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6.275862068965533</v>
      </c>
      <c r="X65" s="63">
        <f>100*(SUM(Taulukko!AF74:AF76)-SUM(Taulukko!AF62:AF64))/SUM(Taulukko!AF62:AF64)</f>
        <v>11.151208949837594</v>
      </c>
      <c r="Y65" s="63">
        <f>100*(SUM(Taulukko!AG74:AG76)-SUM(Taulukko!AG62:AG64))/SUM(Taulukko!AG62:AG64)</f>
        <v>11.231630510846733</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6.900102986611729</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6.4207650273224095</v>
      </c>
      <c r="N66" s="63">
        <f>100*(SUM(Taulukko!R75:R77)-SUM(Taulukko!R63:R65))/SUM(Taulukko!R63:R65)</f>
        <v>6.348122866894205</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5.553674229597032</v>
      </c>
      <c r="T66" s="63">
        <f>100*(SUM(Taulukko!Z75:Z77)-SUM(Taulukko!Z63:Z65))/SUM(Taulukko!Z63:Z65)</f>
        <v>5.200543847722642</v>
      </c>
      <c r="U66" s="63">
        <f>100*(SUM(Taulukko!AB75:AB77)-SUM(Taulukko!AB63:AB65))/SUM(Taulukko!AB63:AB65)</f>
        <v>5.161759360232617</v>
      </c>
      <c r="V66" s="63">
        <f>100*(SUM(Taulukko!AC75:AC77)-SUM(Taulukko!AC63:AC65))/SUM(Taulukko!AC63:AC65)</f>
        <v>5.608755129958953</v>
      </c>
      <c r="W66" s="63">
        <f>100*(SUM(Taulukko!AD75:AD77)-SUM(Taulukko!AD63:AD65))/SUM(Taulukko!AD63:AD65)</f>
        <v>5.850153951419762</v>
      </c>
      <c r="X66" s="63">
        <f>100*(SUM(Taulukko!AF75:AF77)-SUM(Taulukko!AF63:AF65))/SUM(Taulukko!AF63:AF65)</f>
        <v>11.400293255131997</v>
      </c>
      <c r="Y66" s="63">
        <f>100*(SUM(Taulukko!AG75:AG77)-SUM(Taulukko!AG63:AG65))/SUM(Taulukko!AG63:AG65)</f>
        <v>11.276891047883415</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7.671232876712321</v>
      </c>
      <c r="H67" s="63">
        <f>100*(SUM(Taulukko!J76:J78)-SUM(Taulukko!J64:J66))/SUM(Taulukko!J64:J66)</f>
        <v>6.9743589743589665</v>
      </c>
      <c r="I67" s="63">
        <f>100*(SUM(Taulukko!L76:L78)-SUM(Taulukko!L64:L66))/SUM(Taulukko!L64:L66)</f>
        <v>12.387299098392798</v>
      </c>
      <c r="J67" s="63">
        <f>100*(SUM(Taulukko!M76:M78)-SUM(Taulukko!M64:M66))/SUM(Taulukko!M64:M66)</f>
        <v>11.874352778736638</v>
      </c>
      <c r="K67" s="63">
        <f>100*(SUM(Taulukko!N76:N78)-SUM(Taulukko!N64:N66))/SUM(Taulukko!N64:N66)</f>
        <v>11.348740945153494</v>
      </c>
      <c r="L67" s="63">
        <f>100*(SUM(Taulukko!P76:P78)-SUM(Taulukko!P64:P66))/SUM(Taulukko!P64:P66)</f>
        <v>5.9660076309399885</v>
      </c>
      <c r="M67" s="63">
        <f>100*(SUM(Taulukko!Q76:Q78)-SUM(Taulukko!Q64:Q66))/SUM(Taulukko!Q64:Q66)</f>
        <v>6.20759837177748</v>
      </c>
      <c r="N67" s="63">
        <f>100*(SUM(Taulukko!R76:R78)-SUM(Taulukko!R64:R66))/SUM(Taulukko!R64:R66)</f>
        <v>6.209704784526641</v>
      </c>
      <c r="O67" s="63">
        <f>100*(SUM(Taulukko!T76:T78)-SUM(Taulukko!T64:T66))/SUM(Taulukko!T64:T66)</f>
        <v>14.028892455858745</v>
      </c>
      <c r="P67" s="63">
        <f>100*(SUM(Taulukko!U76:U78)-SUM(Taulukko!U64:U66))/SUM(Taulukko!U64:U66)</f>
        <v>14.168579862249935</v>
      </c>
      <c r="Q67" s="63">
        <f>100*(SUM(Taulukko!V76:V78)-SUM(Taulukko!V64:V66))/SUM(Taulukko!V64:V66)</f>
        <v>6.076210092687947</v>
      </c>
      <c r="R67" s="63">
        <f>100*(SUM(Taulukko!X76:X78)-SUM(Taulukko!X64:X66))/SUM(Taulukko!X64:X66)</f>
        <v>5.508771929824557</v>
      </c>
      <c r="S67" s="63">
        <f>100*(SUM(Taulukko!Y76:Y78)-SUM(Taulukko!Y64:Y66))/SUM(Taulukko!Y64:Y66)</f>
        <v>5.830805527468807</v>
      </c>
      <c r="T67" s="63">
        <f>100*(SUM(Taulukko!Z76:Z78)-SUM(Taulukko!Z64:Z66))/SUM(Taulukko!Z64:Z66)</f>
        <v>5.247122545700745</v>
      </c>
      <c r="U67" s="63">
        <f>100*(SUM(Taulukko!AB76:AB78)-SUM(Taulukko!AB64:AB66))/SUM(Taulukko!AB64:AB66)</f>
        <v>5.080027835768972</v>
      </c>
      <c r="V67" s="63">
        <f>100*(SUM(Taulukko!AC76:AC78)-SUM(Taulukko!AC64:AC66))/SUM(Taulukko!AC64:AC66)</f>
        <v>5.359565807327026</v>
      </c>
      <c r="W67" s="63">
        <f>100*(SUM(Taulukko!AD76:AD78)-SUM(Taulukko!AD64:AD66))/SUM(Taulukko!AD64:AD66)</f>
        <v>5.4989816700610765</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6.943498978897201</v>
      </c>
      <c r="I68" s="63">
        <f>100*(SUM(Taulukko!L77:L79)-SUM(Taulukko!L65:L67))/SUM(Taulukko!L65:L67)</f>
        <v>11.33905259231629</v>
      </c>
      <c r="J68" s="63">
        <f>100*(SUM(Taulukko!M77:M79)-SUM(Taulukko!M65:M67))/SUM(Taulukko!M65:M67)</f>
        <v>10.996916752312444</v>
      </c>
      <c r="K68" s="63">
        <f>100*(SUM(Taulukko!N77:N79)-SUM(Taulukko!N65:N67))/SUM(Taulukko!N65:N67)</f>
        <v>10.716723549488046</v>
      </c>
      <c r="L68" s="63">
        <f>100*(SUM(Taulukko!P77:P79)-SUM(Taulukko!P65:P67))/SUM(Taulukko!P65:P67)</f>
        <v>5.3643724696356205</v>
      </c>
      <c r="M68" s="63">
        <f>100*(SUM(Taulukko!Q77:Q79)-SUM(Taulukko!Q65:Q67))/SUM(Taulukko!Q65:Q67)</f>
        <v>5.35714285714285</v>
      </c>
      <c r="N68" s="63">
        <f>100*(SUM(Taulukko!R77:R79)-SUM(Taulukko!R65:R67))/SUM(Taulukko!R65:R67)</f>
        <v>6.003372681281623</v>
      </c>
      <c r="O68" s="63">
        <f>100*(SUM(Taulukko!T77:T79)-SUM(Taulukko!T65:T67))/SUM(Taulukko!T65:T67)</f>
        <v>8.938723941882486</v>
      </c>
      <c r="P68" s="63">
        <f>100*(SUM(Taulukko!U77:U79)-SUM(Taulukko!U65:U67))/SUM(Taulukko!U65:U67)</f>
        <v>9.425962165688206</v>
      </c>
      <c r="Q68" s="63">
        <f>100*(SUM(Taulukko!V77:V79)-SUM(Taulukko!V65:V67))/SUM(Taulukko!V65:V67)</f>
        <v>5.695770804911299</v>
      </c>
      <c r="R68" s="63">
        <f>100*(SUM(Taulukko!X77:X79)-SUM(Taulukko!X65:X67))/SUM(Taulukko!X65:X67)</f>
        <v>4.967230079337695</v>
      </c>
      <c r="S68" s="63">
        <f>100*(SUM(Taulukko!Y77:Y79)-SUM(Taulukko!Y65:Y67))/SUM(Taulukko!Y65:Y67)</f>
        <v>5.192629815745394</v>
      </c>
      <c r="T68" s="63">
        <f>100*(SUM(Taulukko!Z77:Z79)-SUM(Taulukko!Z65:Z67))/SUM(Taulukko!Z65:Z67)</f>
        <v>5.257836198179969</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9.188464118041596</v>
      </c>
      <c r="K69" s="63">
        <f>100*(SUM(Taulukko!N78:N80)-SUM(Taulukko!N66:N68))/SUM(Taulukko!N66:N68)</f>
        <v>10.104765123352477</v>
      </c>
      <c r="L69" s="63">
        <f>100*(SUM(Taulukko!P78:P80)-SUM(Taulukko!P66:P68))/SUM(Taulukko!P66:P68)</f>
        <v>5.539727761949985</v>
      </c>
      <c r="M69" s="63">
        <f>100*(SUM(Taulukko!Q78:Q80)-SUM(Taulukko!Q66:Q68))/SUM(Taulukko!Q66:Q68)</f>
        <v>5.331991951710274</v>
      </c>
      <c r="N69" s="63">
        <f>100*(SUM(Taulukko!R78:R80)-SUM(Taulukko!R66:R68))/SUM(Taulukko!R66:R68)</f>
        <v>5.904059040590394</v>
      </c>
      <c r="O69" s="63">
        <f>100*(SUM(Taulukko!T78:T80)-SUM(Taulukko!T66:T68))/SUM(Taulukko!T66:T68)</f>
        <v>9.059987631416206</v>
      </c>
      <c r="P69" s="63">
        <f>100*(SUM(Taulukko!U78:U80)-SUM(Taulukko!U66:U68))/SUM(Taulukko!U66:U68)</f>
        <v>10.175794455713307</v>
      </c>
      <c r="Q69" s="63">
        <f>100*(SUM(Taulukko!V78:V80)-SUM(Taulukko!V66:V68))/SUM(Taulukko!V66:V68)</f>
        <v>5.457627118644056</v>
      </c>
      <c r="R69" s="63">
        <f>100*(SUM(Taulukko!X78:X80)-SUM(Taulukko!X66:X68))/SUM(Taulukko!X66:X68)</f>
        <v>6.04180274330503</v>
      </c>
      <c r="S69" s="63">
        <f>100*(SUM(Taulukko!Y78:Y80)-SUM(Taulukko!Y66:Y68))/SUM(Taulukko!Y66:Y68)</f>
        <v>5.661641541038518</v>
      </c>
      <c r="T69" s="63">
        <f>100*(SUM(Taulukko!Z78:Z80)-SUM(Taulukko!Z66:Z68))/SUM(Taulukko!Z66:Z68)</f>
        <v>5.33557046979865</v>
      </c>
      <c r="U69" s="63">
        <f>100*(SUM(Taulukko!AB78:AB80)-SUM(Taulukko!AB66:AB68))/SUM(Taulukko!AB66:AB68)</f>
        <v>5.033238366571711</v>
      </c>
      <c r="V69" s="63">
        <f>100*(SUM(Taulukko!AC78:AC80)-SUM(Taulukko!AC66:AC68))/SUM(Taulukko!AC66:AC68)</f>
        <v>5.092127303182576</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9.376053962900508</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6.534186594813081</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5.168389463154385</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5.323450134770893</v>
      </c>
      <c r="R70" s="63">
        <f>100*(SUM(Taulukko!X79:X81)-SUM(Taulukko!X67:X69))/SUM(Taulukko!X67:X69)</f>
        <v>5.4502369668246375</v>
      </c>
      <c r="S70" s="63">
        <f>100*(SUM(Taulukko!Y79:Y81)-SUM(Taulukko!Y67:Y69))/SUM(Taulukko!Y67:Y69)</f>
        <v>5.331556147950683</v>
      </c>
      <c r="T70" s="63">
        <f>100*(SUM(Taulukko!Z79:Z81)-SUM(Taulukko!Z67:Z69))/SUM(Taulukko!Z67:Z69)</f>
        <v>5.412629468760437</v>
      </c>
      <c r="U70" s="63">
        <f>100*(SUM(Taulukko!AB79:AB81)-SUM(Taulukko!AB67:AB69))/SUM(Taulukko!AB67:AB69)</f>
        <v>4.88848151542927</v>
      </c>
      <c r="V70" s="63">
        <f>100*(SUM(Taulukko!AC79:AC81)-SUM(Taulukko!AC67:AC69))/SUM(Taulukko!AC67:AC69)</f>
        <v>5.2754590984975</v>
      </c>
      <c r="W70" s="63">
        <f>100*(SUM(Taulukko!AD79:AD81)-SUM(Taulukko!AD67:AD69))/SUM(Taulukko!AD67:AD69)</f>
        <v>5.375626043405684</v>
      </c>
      <c r="X70" s="63">
        <f>100*(SUM(Taulukko!AF79:AF81)-SUM(Taulukko!AF67:AF69))/SUM(Taulukko!AF67:AF69)</f>
        <v>11.465757669662207</v>
      </c>
      <c r="Y70" s="63">
        <f>100*(SUM(Taulukko!AG79:AG81)-SUM(Taulukko!AG67:AG69))/SUM(Taulukko!AG67:AG69)</f>
        <v>11.341585814653724</v>
      </c>
      <c r="Z70" s="63">
        <f>100*(SUM(Taulukko!AH79:AH81)-SUM(Taulukko!AH67:AH69))/SUM(Taulukko!AH67:AH69)</f>
        <v>11.449614998326055</v>
      </c>
      <c r="AA70" s="63">
        <f>100*(SUM(Taulukko!AJ79:AJ81)-SUM(Taulukko!AJ67:AJ69))/SUM(Taulukko!AJ67:AJ69)</f>
        <v>8.732824427480923</v>
      </c>
      <c r="AB70" s="63">
        <f>100*(SUM(Taulukko!AK79:AK81)-SUM(Taulukko!AK67:AK69))/SUM(Taulukko!AK67:AK69)</f>
        <v>8.83238541318168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4.55140798952195</v>
      </c>
      <c r="H71" s="63">
        <f>100*(SUM(Taulukko!J80:J82)-SUM(Taulukko!J68:J70))/SUM(Taulukko!J68:J70)</f>
        <v>6.093069969869431</v>
      </c>
      <c r="I71" s="63">
        <f>100*(SUM(Taulukko!L80:L82)-SUM(Taulukko!L68:L70))/SUM(Taulukko!L68:L70)</f>
        <v>11.20464441219159</v>
      </c>
      <c r="J71" s="63">
        <f>100*(SUM(Taulukko!M80:M82)-SUM(Taulukko!M68:M70))/SUM(Taulukko!M68:M70)</f>
        <v>10.296567810729771</v>
      </c>
      <c r="K71" s="63">
        <f>100*(SUM(Taulukko!N80:N82)-SUM(Taulukko!N68:N70))/SUM(Taulukko!N68:N70)</f>
        <v>9.263578807064295</v>
      </c>
      <c r="L71" s="63">
        <f>100*(SUM(Taulukko!P80:P82)-SUM(Taulukko!P68:P70))/SUM(Taulukko!P68:P70)</f>
        <v>6.036341238065914</v>
      </c>
      <c r="M71" s="63">
        <f>100*(SUM(Taulukko!Q80:Q82)-SUM(Taulukko!Q68:Q70))/SUM(Taulukko!Q68:Q70)</f>
        <v>5.8471760797342265</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5.853009644163626</v>
      </c>
      <c r="T71" s="63">
        <f>100*(SUM(Taulukko!Z80:Z82)-SUM(Taulukko!Z68:Z70))/SUM(Taulukko!Z68:Z70)</f>
        <v>5.5241264559068295</v>
      </c>
      <c r="U71" s="63">
        <f>100*(SUM(Taulukko!AB80:AB82)-SUM(Taulukko!AB68:AB70))/SUM(Taulukko!AB68:AB70)</f>
        <v>5.484574633842326</v>
      </c>
      <c r="V71" s="63">
        <f>100*(SUM(Taulukko!AC80:AC82)-SUM(Taulukko!AC68:AC70))/SUM(Taulukko!AC68:AC70)</f>
        <v>5.483549351944168</v>
      </c>
      <c r="W71" s="63">
        <f>100*(SUM(Taulukko!AD80:AD82)-SUM(Taulukko!AD68:AD70))/SUM(Taulukko!AD68:AD70)</f>
        <v>5.520452278017946</v>
      </c>
      <c r="X71" s="63">
        <f>100*(SUM(Taulukko!AF80:AF82)-SUM(Taulukko!AF68:AF70))/SUM(Taulukko!AF68:AF70)</f>
        <v>11.637021404883921</v>
      </c>
      <c r="Y71" s="63">
        <f>100*(SUM(Taulukko!AG80:AG82)-SUM(Taulukko!AG68:AG70))/SUM(Taulukko!AG68:AG70)</f>
        <v>11.350813143046794</v>
      </c>
      <c r="Z71" s="63">
        <f>100*(SUM(Taulukko!AH80:AH82)-SUM(Taulukko!AH68:AH70))/SUM(Taulukko!AH68:AH70)</f>
        <v>11.420982735723785</v>
      </c>
      <c r="AA71" s="63">
        <f>100*(SUM(Taulukko!AJ80:AJ82)-SUM(Taulukko!AJ68:AJ70))/SUM(Taulukko!AJ68:AJ70)</f>
        <v>9.473042948522682</v>
      </c>
      <c r="AB71" s="63">
        <f>100*(SUM(Taulukko!AK80:AK82)-SUM(Taulukko!AK68:AK70))/SUM(Taulukko!AK68:AK70)</f>
        <v>9.238949817215046</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6.508093822266266</v>
      </c>
      <c r="F72" s="63">
        <f>100*(SUM(Taulukko!H81:H83)-SUM(Taulukko!H69:H71))/SUM(Taulukko!H69:H71)</f>
        <v>4.671052631578943</v>
      </c>
      <c r="G72" s="63">
        <f>100*(SUM(Taulukko!I81:I83)-SUM(Taulukko!I69:I71))/SUM(Taulukko!I69:I71)</f>
        <v>5.450315719508154</v>
      </c>
      <c r="H72" s="63">
        <f>100*(SUM(Taulukko!J81:J83)-SUM(Taulukko!J69:J71))/SUM(Taulukko!J69:J71)</f>
        <v>5.487196541403373</v>
      </c>
      <c r="I72" s="63">
        <f>100*(SUM(Taulukko!L81:L83)-SUM(Taulukko!L69:L71))/SUM(Taulukko!L69:L71)</f>
        <v>7.761010163227592</v>
      </c>
      <c r="J72" s="63">
        <f>100*(SUM(Taulukko!M81:M83)-SUM(Taulukko!M69:M71))/SUM(Taulukko!M69:M71)</f>
        <v>9.081836327345293</v>
      </c>
      <c r="K72" s="63">
        <f>100*(SUM(Taulukko!N81:N83)-SUM(Taulukko!N69:N71))/SUM(Taulukko!N69:N71)</f>
        <v>8.573320092684533</v>
      </c>
      <c r="L72" s="63">
        <f>100*(SUM(Taulukko!P81:P83)-SUM(Taulukko!P69:P71))/SUM(Taulukko!P69:P71)</f>
        <v>6.1197485941118295</v>
      </c>
      <c r="M72" s="63">
        <f>100*(SUM(Taulukko!Q81:Q83)-SUM(Taulukko!Q69:Q71))/SUM(Taulukko!Q69:Q71)</f>
        <v>6.024495200264809</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5.7673185283394215</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11.294040171221583</v>
      </c>
      <c r="Z72" s="63">
        <f>100*(SUM(Taulukko!AH81:AH83)-SUM(Taulukko!AH69:AH71))/SUM(Taulukko!AH69:AH71)</f>
        <v>11.49160355614092</v>
      </c>
      <c r="AA72" s="63">
        <f>100*(SUM(Taulukko!AJ81:AJ83)-SUM(Taulukko!AJ69:AJ71))/SUM(Taulukko!AJ69:AJ71)</f>
        <v>7.901554404145091</v>
      </c>
      <c r="AB72" s="63">
        <f>100*(SUM(Taulukko!AK81:AK83)-SUM(Taulukko!AK69:AK71))/SUM(Taulukko!AK69:AK71)</f>
        <v>8.237232289950576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6.141215106732345</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7.636603028308095</v>
      </c>
      <c r="K73" s="63">
        <f>100*(SUM(Taulukko!N82:N84)-SUM(Taulukko!N70:N72))/SUM(Taulukko!N70:N72)</f>
        <v>7.581227436823112</v>
      </c>
      <c r="L73" s="63">
        <f>100*(SUM(Taulukko!P82:P84)-SUM(Taulukko!P70:P72))/SUM(Taulukko!P70:P72)</f>
        <v>6.256445513922326</v>
      </c>
      <c r="M73" s="63">
        <f>100*(SUM(Taulukko!Q82:Q84)-SUM(Taulukko!Q70:Q72))/SUM(Taulukko!Q70:Q72)</f>
        <v>6.167546174142477</v>
      </c>
      <c r="N73" s="63">
        <f>100*(SUM(Taulukko!R82:R84)-SUM(Taulukko!R70:R72))/SUM(Taulukko!R70:R72)</f>
        <v>6.027667984189708</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6.252067482633158</v>
      </c>
      <c r="T73" s="63">
        <f>100*(SUM(Taulukko!Z82:Z84)-SUM(Taulukko!Z70:Z72))/SUM(Taulukko!Z70:Z72)</f>
        <v>5.713342140026423</v>
      </c>
      <c r="U73" s="63">
        <f>100*(SUM(Taulukko!AB82:AB84)-SUM(Taulukko!AB70:AB72))/SUM(Taulukko!AB70:AB72)</f>
        <v>6.618156618156606</v>
      </c>
      <c r="V73" s="63">
        <f>100*(SUM(Taulukko!AC82:AC84)-SUM(Taulukko!AC70:AC72))/SUM(Taulukko!AC70:AC72)</f>
        <v>5.7774843182568505</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5.7441253263707654</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6.357444048005179</v>
      </c>
      <c r="K74" s="63">
        <f>100*(SUM(Taulukko!N83:N85)-SUM(Taulukko!N71:N73))/SUM(Taulukko!N71:N73)</f>
        <v>6.400259909031835</v>
      </c>
      <c r="L74" s="63">
        <f>100*(SUM(Taulukko!P83:P85)-SUM(Taulukko!P71:P73))/SUM(Taulukko!P71:P73)</f>
        <v>6.064830951551076</v>
      </c>
      <c r="M74" s="63">
        <f>100*(SUM(Taulukko!Q83:Q85)-SUM(Taulukko!Q71:Q73))/SUM(Taulukko!Q71:Q73)</f>
        <v>6.170003281916643</v>
      </c>
      <c r="N74" s="63">
        <f>100*(SUM(Taulukko!R83:R85)-SUM(Taulukko!R71:R73))/SUM(Taulukko!R71:R73)</f>
        <v>5.965257292690917</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5.619454485704885</v>
      </c>
      <c r="W74" s="63">
        <f>100*(SUM(Taulukko!AD83:AD85)-SUM(Taulukko!AD71:AD73))/SUM(Taulukko!AD71:AD73)</f>
        <v>5.586592178770931</v>
      </c>
      <c r="X74" s="63">
        <f>100*(SUM(Taulukko!AF83:AF85)-SUM(Taulukko!AF71:AF73))/SUM(Taulukko!AF71:AF73)</f>
        <v>11.646174863387966</v>
      </c>
      <c r="Y74" s="63">
        <f>100*(SUM(Taulukko!AG83:AG85)-SUM(Taulukko!AG71:AG73))/SUM(Taulukko!AG71:AG73)</f>
        <v>11.804657179818888</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5.342774380431291</v>
      </c>
      <c r="K75" s="63">
        <f>100*(SUM(Taulukko!N84:N86)-SUM(Taulukko!N72:N74))/SUM(Taulukko!N72:N74)</f>
        <v>5.237789203084818</v>
      </c>
      <c r="L75" s="63">
        <f>100*(SUM(Taulukko!P84:P86)-SUM(Taulukko!P72:P74))/SUM(Taulukko!P72:P74)</f>
        <v>5.643265031911304</v>
      </c>
      <c r="M75" s="63">
        <f>100*(SUM(Taulukko!Q84:Q86)-SUM(Taulukko!Q72:Q74))/SUM(Taulukko!Q72:Q74)</f>
        <v>5.868927290511901</v>
      </c>
      <c r="N75" s="63">
        <f>100*(SUM(Taulukko!R84:R86)-SUM(Taulukko!R72:R74))/SUM(Taulukko!R72:R74)</f>
        <v>5.836322138897957</v>
      </c>
      <c r="O75" s="63">
        <f>100*(SUM(Taulukko!T84:T86)-SUM(Taulukko!T72:T74))/SUM(Taulukko!T72:T74)</f>
        <v>4.558107167710516</v>
      </c>
      <c r="P75" s="63">
        <f>100*(SUM(Taulukko!U84:U86)-SUM(Taulukko!U72:U74))/SUM(Taulukko!U72:U74)</f>
        <v>4.727746984023476</v>
      </c>
      <c r="Q75" s="63">
        <f>100*(SUM(Taulukko!V84:V86)-SUM(Taulukko!V72:V74))/SUM(Taulukko!V72:V74)</f>
        <v>4.561864128651144</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11.791092598526099</v>
      </c>
      <c r="Z75" s="63">
        <f>100*(SUM(Taulukko!AH84:AH86)-SUM(Taulukko!AH72:AH74))/SUM(Taulukko!AH72:AH74)</f>
        <v>11.691223574631646</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3.877940241576601</v>
      </c>
      <c r="K76" s="34">
        <f>100*(SUM(Taulukko!N85:N87)-SUM(Taulukko!N73:N75))/SUM(Taulukko!N73:N75)</f>
        <v>4.130918334922147</v>
      </c>
      <c r="L76" s="34">
        <f>100*(SUM(Taulukko!P85:P87)-SUM(Taulukko!P73:P75))/SUM(Taulukko!P73:P75)</f>
        <v>5.774975107865907</v>
      </c>
      <c r="M76" s="34">
        <f>100*(SUM(Taulukko!Q85:Q87)-SUM(Taulukko!Q73:Q75))/SUM(Taulukko!Q73:Q75)</f>
        <v>5.737439222042136</v>
      </c>
      <c r="N76" s="34">
        <f>100*(SUM(Taulukko!R85:R87)-SUM(Taulukko!R73:R75))/SUM(Taulukko!R73:R75)</f>
        <v>5.609597924773045</v>
      </c>
      <c r="O76" s="34">
        <f>100*(SUM(Taulukko!T85:T87)-SUM(Taulukko!T73:T75))/SUM(Taulukko!T73:T75)</f>
        <v>4.309165526675795</v>
      </c>
      <c r="P76" s="34">
        <f>100*(SUM(Taulukko!U85:U87)-SUM(Taulukko!U73:U75))/SUM(Taulukko!U73:U75)</f>
        <v>4.629931529181607</v>
      </c>
      <c r="Q76" s="34">
        <f>100*(SUM(Taulukko!V85:V87)-SUM(Taulukko!V73:V75))/SUM(Taulukko!V73:V75)</f>
        <v>4.313725490196093</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11.678832116788305</v>
      </c>
      <c r="Z76" s="34">
        <f>100*(SUM(Taulukko!AH85:AH87)-SUM(Taulukko!AH73:AH75))/SUM(Taulukko!AH73:AH75)</f>
        <v>11.61536020311011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2.348152786474658</v>
      </c>
      <c r="K77" s="63">
        <f>100*(SUM(Taulukko!N86:N88)-SUM(Taulukko!N74:N76))/SUM(Taulukko!N74:N76)</f>
        <v>3.270440251572338</v>
      </c>
      <c r="L77" s="63">
        <f>100*(SUM(Taulukko!P86:P88)-SUM(Taulukko!P74:P76))/SUM(Taulukko!P74:P76)</f>
        <v>5.011464133639067</v>
      </c>
      <c r="M77" s="63">
        <f>100*(SUM(Taulukko!Q86:Q88)-SUM(Taulukko!Q74:Q76))/SUM(Taulukko!Q74:Q76)</f>
        <v>5.185185185185192</v>
      </c>
      <c r="N77" s="63">
        <f>100*(SUM(Taulukko!R86:R88)-SUM(Taulukko!R74:R76))/SUM(Taulukko!R74:R76)</f>
        <v>5.353111899387283</v>
      </c>
      <c r="O77" s="63">
        <f>100*(SUM(Taulukko!T86:T88)-SUM(Taulukko!T74:T76))/SUM(Taulukko!T74:T76)</f>
        <v>-2.2977651872836047</v>
      </c>
      <c r="P77" s="63">
        <f>100*(SUM(Taulukko!U86:U88)-SUM(Taulukko!U74:U76))/SUM(Taulukko!U74:U76)</f>
        <v>-1.8103712795335924</v>
      </c>
      <c r="Q77" s="63">
        <f>100*(SUM(Taulukko!V86:V88)-SUM(Taulukko!V74:V76))/SUM(Taulukko!V74:V76)</f>
        <v>4.135460761966782</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5.1914341336794285</v>
      </c>
      <c r="X77" s="63">
        <f>100*(SUM(Taulukko!AF86:AF88)-SUM(Taulukko!AF74:AF76))/SUM(Taulukko!AF74:AF76)</f>
        <v>11.266233766233764</v>
      </c>
      <c r="Y77" s="63">
        <f>100*(SUM(Taulukko!AG86:AG88)-SUM(Taulukko!AG74:AG76))/SUM(Taulukko!AG74:AG76)</f>
        <v>11.4815979867883</v>
      </c>
      <c r="Z77" s="63">
        <f>100*(SUM(Taulukko!AH86:AH88)-SUM(Taulukko!AH74:AH76))/SUM(Taulukko!AH74:AH76)</f>
        <v>11.509433962264158</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1.757750079897731</v>
      </c>
      <c r="H78" s="63">
        <f>100*(SUM(Taulukko!J87:J89)-SUM(Taulukko!J75:J77))/SUM(Taulukko!J75:J77)</f>
        <v>2.2157996146435566</v>
      </c>
      <c r="I78" s="63">
        <f>100*(SUM(Taulukko!L87:L89)-SUM(Taulukko!L75:L77))/SUM(Taulukko!L75:L77)</f>
        <v>0.3918774492340658</v>
      </c>
      <c r="J78" s="63">
        <f>100*(SUM(Taulukko!M87:M89)-SUM(Taulukko!M75:M77))/SUM(Taulukko!M75:M77)</f>
        <v>2.7018633540372634</v>
      </c>
      <c r="K78" s="63">
        <f>100*(SUM(Taulukko!N87:N89)-SUM(Taulukko!N75:N77))/SUM(Taulukko!N75:N77)</f>
        <v>2.6184538653366514</v>
      </c>
      <c r="L78" s="63">
        <f>100*(SUM(Taulukko!P87:P89)-SUM(Taulukko!P75:P77))/SUM(Taulukko!P75:P77)</f>
        <v>5.066225165562899</v>
      </c>
      <c r="M78" s="63">
        <f>100*(SUM(Taulukko!Q87:Q89)-SUM(Taulukko!Q75:Q77))/SUM(Taulukko!Q75:Q77)</f>
        <v>5.102695763799755</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4.024667315806549</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5.310880829015556</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1.4312977099236641</v>
      </c>
      <c r="H79" s="63">
        <f>100*(SUM(Taulukko!J88:J90)-SUM(Taulukko!J76:J78))/SUM(Taulukko!J76:J78)</f>
        <v>1.7897091722595153</v>
      </c>
      <c r="I79" s="63">
        <f>100*(SUM(Taulukko!L88:L90)-SUM(Taulukko!L76:L78))/SUM(Taulukko!L76:L78)</f>
        <v>0.9417509591907879</v>
      </c>
      <c r="J79" s="63">
        <f>100*(SUM(Taulukko!M88:M90)-SUM(Taulukko!M76:M78))/SUM(Taulukko!M76:M78)</f>
        <v>2.005553841406973</v>
      </c>
      <c r="K79" s="63">
        <f>100*(SUM(Taulukko!N88:N90)-SUM(Taulukko!N76:N78))/SUM(Taulukko!N76:N78)</f>
        <v>2.1375464684015153</v>
      </c>
      <c r="L79" s="63">
        <f>100*(SUM(Taulukko!P88:P90)-SUM(Taulukko!P76:P78))/SUM(Taulukko!P76:P78)</f>
        <v>4.680851063829791</v>
      </c>
      <c r="M79" s="63">
        <f>100*(SUM(Taulukko!Q88:Q90)-SUM(Taulukko!Q76:Q78))/SUM(Taulukko!Q76:Q78)</f>
        <v>4.8546790162887214</v>
      </c>
      <c r="N79" s="63">
        <f>100*(SUM(Taulukko!R88:R90)-SUM(Taulukko!R76:R78))/SUM(Taulukko!R76:R78)</f>
        <v>5.079872204472836</v>
      </c>
      <c r="O79" s="63">
        <f>100*(SUM(Taulukko!T88:T90)-SUM(Taulukko!T76:T78))/SUM(Taulukko!T76:T78)</f>
        <v>-3.913288288288282</v>
      </c>
      <c r="P79" s="63">
        <f>100*(SUM(Taulukko!U88:U90)-SUM(Taulukko!U76:U78))/SUM(Taulukko!U76:U78)</f>
        <v>-4.194197069807533</v>
      </c>
      <c r="Q79" s="63">
        <f>100*(SUM(Taulukko!V88:V90)-SUM(Taulukko!V76:V78))/SUM(Taulukko!V76:V78)</f>
        <v>3.9482200647249153</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5.0225370251126735</v>
      </c>
      <c r="W79" s="63">
        <f>100*(SUM(Taulukko!AD88:AD90)-SUM(Taulukko!AD76:AD78))/SUM(Taulukko!AD76:AD78)</f>
        <v>4.9871299871300065</v>
      </c>
      <c r="X79" s="63">
        <f>100*(SUM(Taulukko!AF88:AF90)-SUM(Taulukko!AF76:AF78))/SUM(Taulukko!AF76:AF78)</f>
        <v>11.178927079987153</v>
      </c>
      <c r="Y79" s="63">
        <f>100*(SUM(Taulukko!AG88:AG90)-SUM(Taulukko!AG76:AG78))/SUM(Taulukko!AG76:AG78)</f>
        <v>11.358024691358011</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1.333756748174038</v>
      </c>
      <c r="H80" s="63">
        <f>100*(SUM(Taulukko!J89:J91)-SUM(Taulukko!J77:J79))/SUM(Taulukko!J77:J79)</f>
        <v>1.4322087842138767</v>
      </c>
      <c r="I80" s="63">
        <f>100*(SUM(Taulukko!L89:L91)-SUM(Taulukko!L77:L79))/SUM(Taulukko!L77:L79)</f>
        <v>4.288107202680071</v>
      </c>
      <c r="J80" s="63">
        <f>100*(SUM(Taulukko!M89:M91)-SUM(Taulukko!M77:M79))/SUM(Taulukko!M77:M79)</f>
        <v>1.9753086419753016</v>
      </c>
      <c r="K80" s="63">
        <f>100*(SUM(Taulukko!N89:N91)-SUM(Taulukko!N77:N79))/SUM(Taulukko!N77:N79)</f>
        <v>1.6029593094944654</v>
      </c>
      <c r="L80" s="63">
        <f>100*(SUM(Taulukko!P89:P91)-SUM(Taulukko!P77:P79))/SUM(Taulukko!P77:P79)</f>
        <v>5.539545308997763</v>
      </c>
      <c r="M80" s="63">
        <f>100*(SUM(Taulukko!Q89:Q91)-SUM(Taulukko!Q77:Q79))/SUM(Taulukko!Q77:Q79)</f>
        <v>5.564438759194127</v>
      </c>
      <c r="N80" s="63">
        <f>100*(SUM(Taulukko!R89:R91)-SUM(Taulukko!R77:R79))/SUM(Taulukko!R77:R79)</f>
        <v>5.058860960865408</v>
      </c>
      <c r="O80" s="63">
        <f>100*(SUM(Taulukko!T89:T91)-SUM(Taulukko!T77:T79))/SUM(Taulukko!T77:T79)</f>
        <v>0.6668599594085276</v>
      </c>
      <c r="P80" s="63">
        <f>100*(SUM(Taulukko!U89:U91)-SUM(Taulukko!U77:U79))/SUM(Taulukko!U77:U79)</f>
        <v>0.4769001490312864</v>
      </c>
      <c r="Q80" s="63">
        <f>100*(SUM(Taulukko!V89:V91)-SUM(Taulukko!V77:V79))/SUM(Taulukko!V77:V79)</f>
        <v>3.8722168441432725</v>
      </c>
      <c r="R80" s="63">
        <f>100*(SUM(Taulukko!X89:X91)-SUM(Taulukko!X77:X79))/SUM(Taulukko!X77:X79)</f>
        <v>5.915215248110437</v>
      </c>
      <c r="S80" s="63">
        <f>100*(SUM(Taulukko!Y89:Y91)-SUM(Taulukko!Y77:Y79))/SUM(Taulukko!Y77:Y79)</f>
        <v>5.6050955414012815</v>
      </c>
      <c r="T80" s="63">
        <f>100*(SUM(Taulukko!Z89:Z91)-SUM(Taulukko!Z77:Z79))/SUM(Taulukko!Z77:Z79)</f>
        <v>5.475504322766579</v>
      </c>
      <c r="U80" s="63">
        <f>100*(SUM(Taulukko!AB89:AB91)-SUM(Taulukko!AB77:AB79))/SUM(Taulukko!AB77:AB79)</f>
        <v>4.811107523409762</v>
      </c>
      <c r="V80" s="63">
        <f>100*(SUM(Taulukko!AC89:AC91)-SUM(Taulukko!AC77:AC79))/SUM(Taulukko!AC77:AC79)</f>
        <v>4.966356936879205</v>
      </c>
      <c r="W80" s="63">
        <f>100*(SUM(Taulukko!AD89:AD91)-SUM(Taulukko!AD77:AD79))/SUM(Taulukko!AD77:AD79)</f>
        <v>4.899135446685902</v>
      </c>
      <c r="X80" s="63">
        <f>100*(SUM(Taulukko!AF89:AF91)-SUM(Taulukko!AF77:AF79))/SUM(Taulukko!AF77:AF79)</f>
        <v>11.331884507916795</v>
      </c>
      <c r="Y80" s="63">
        <f>100*(SUM(Taulukko!AG89:AG91)-SUM(Taulukko!AG77:AG79))/SUM(Taulukko!AG77:AG79)</f>
        <v>11.155256723716382</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0.8906633906633836</v>
      </c>
      <c r="K81" s="63">
        <f>100*(SUM(Taulukko!N90:N92)-SUM(Taulukko!N78:N80))/SUM(Taulukko!N78:N80)</f>
        <v>1.0128913443830783</v>
      </c>
      <c r="L81" s="63">
        <f>100*(SUM(Taulukko!P90:P92)-SUM(Taulukko!P78:P80))/SUM(Taulukko!P78:P80)</f>
        <v>5.84883023395321</v>
      </c>
      <c r="M81" s="63">
        <f>100*(SUM(Taulukko!Q90:Q92)-SUM(Taulukko!Q78:Q80))/SUM(Taulukko!Q78:Q80)</f>
        <v>5.603311047437111</v>
      </c>
      <c r="N81" s="63">
        <f>100*(SUM(Taulukko!R90:R92)-SUM(Taulukko!R78:R80))/SUM(Taulukko!R78:R80)</f>
        <v>5.004751346214765</v>
      </c>
      <c r="O81" s="63">
        <f>100*(SUM(Taulukko!T90:T92)-SUM(Taulukko!T78:T80))/SUM(Taulukko!T78:T80)</f>
        <v>2.495038276155376</v>
      </c>
      <c r="P81" s="63">
        <f>100*(SUM(Taulukko!U90:U92)-SUM(Taulukko!U78:U80))/SUM(Taulukko!U78:U80)</f>
        <v>2.209266646210508</v>
      </c>
      <c r="Q81" s="63">
        <f>100*(SUM(Taulukko!V90:V92)-SUM(Taulukko!V78:V80))/SUM(Taulukko!V78:V80)</f>
        <v>3.664416586306665</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4.8772712782913645</v>
      </c>
      <c r="W81" s="63">
        <f>100*(SUM(Taulukko!AD90:AD92)-SUM(Taulukko!AD78:AD80))/SUM(Taulukko!AD78:AD80)</f>
        <v>4.778591908251036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3.66944187480727</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5.314773805757657</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4.594423320659062</v>
      </c>
      <c r="X82" s="63">
        <f>100*(SUM(Taulukko!AF91:AF93)-SUM(Taulukko!AF79:AF81))/SUM(Taulukko!AF79:AF81)</f>
        <v>11.03697525715874</v>
      </c>
      <c r="Y82" s="63">
        <f>100*(SUM(Taulukko!AG91:AG93)-SUM(Taulukko!AG79:AG81))/SUM(Taulukko!AG79:AG81)</f>
        <v>10.667067307692326</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3.84260682446972</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-1.1782477341389659</v>
      </c>
      <c r="K83" s="63">
        <f>100*(SUM(Taulukko!N92:N94)-SUM(Taulukko!N80:N82))/SUM(Taulukko!N80:N82)</f>
        <v>0.12198841110095582</v>
      </c>
      <c r="L83" s="63">
        <f>100*(SUM(Taulukko!P92:P94)-SUM(Taulukko!P80:P82))/SUM(Taulukko!P80:P82)</f>
        <v>4.966598896311346</v>
      </c>
      <c r="M83" s="63">
        <f>100*(SUM(Taulukko!Q92:Q94)-SUM(Taulukko!Q80:Q82))/SUM(Taulukko!Q80:Q82)</f>
        <v>4.7708725674827335</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4.7439522463085035</v>
      </c>
      <c r="T83" s="63">
        <f>100*(SUM(Taulukko!Z92:Z94)-SUM(Taulukko!Z80:Z82))/SUM(Taulukko!Z80:Z82)</f>
        <v>5.045726900031536</v>
      </c>
      <c r="U83" s="63">
        <f>100*(SUM(Taulukko!AB92:AB94)-SUM(Taulukko!AB80:AB82))/SUM(Taulukko!AB80:AB82)</f>
        <v>3.9881831610044314</v>
      </c>
      <c r="V83" s="63">
        <f>100*(SUM(Taulukko!AC92:AC94)-SUM(Taulukko!AC80:AC82))/SUM(Taulukko!AC80:AC82)</f>
        <v>4.284814114681797</v>
      </c>
      <c r="W83" s="63">
        <f>100*(SUM(Taulukko!AD92:AD94)-SUM(Taulukko!AD80:AD82))/SUM(Taulukko!AD80:AD82)</f>
        <v>4.443744090765826</v>
      </c>
      <c r="X83" s="63">
        <f>100*(SUM(Taulukko!AF92:AF94)-SUM(Taulukko!AF80:AF82))/SUM(Taulukko!AF80:AF82)</f>
        <v>10.640021604104776</v>
      </c>
      <c r="Y83" s="63">
        <f>100*(SUM(Taulukko!AG92:AG94)-SUM(Taulukko!AG80:AG82))/SUM(Taulukko!AG80:AG82)</f>
        <v>10.611028315946356</v>
      </c>
      <c r="Z83" s="63">
        <f>100*(SUM(Taulukko!AH92:AH94)-SUM(Taulukko!AH80:AH82))/SUM(Taulukko!AH80:AH82)</f>
        <v>10.667461263408805</v>
      </c>
      <c r="AA83" s="63">
        <f>100*(SUM(Taulukko!AJ92:AJ94)-SUM(Taulukko!AJ80:AJ82))/SUM(Taulukko!AJ80:AJ82)</f>
        <v>3.1163049526989557</v>
      </c>
      <c r="AB83" s="63">
        <f>100*(SUM(Taulukko!AK92:AK94)-SUM(Taulukko!AK80:AK82))/SUM(Taulukko!AK80:AK82)</f>
        <v>2.9814420444173875</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3.0086848635235874</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0.15248551387618178</v>
      </c>
      <c r="K84" s="63">
        <f>100*(SUM(Taulukko!N93:N95)-SUM(Taulukko!N81:N83))/SUM(Taulukko!N81:N83)</f>
        <v>0.09146341463414981</v>
      </c>
      <c r="L84" s="63">
        <f>100*(SUM(Taulukko!P93:P95)-SUM(Taulukko!P81:P83))/SUM(Taulukko!P81:P83)</f>
        <v>4.488778054862836</v>
      </c>
      <c r="M84" s="63">
        <f>100*(SUM(Taulukko!Q93:Q95)-SUM(Taulukko!Q81:Q83))/SUM(Taulukko!Q81:Q83)</f>
        <v>4.370902279113331</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4.982764023816978</v>
      </c>
      <c r="T84" s="63">
        <f>100*(SUM(Taulukko!Z93:Z95)-SUM(Taulukko!Z81:Z83))/SUM(Taulukko!Z81:Z83)</f>
        <v>4.959196484620199</v>
      </c>
      <c r="U84" s="63">
        <f>100*(SUM(Taulukko!AB93:AB95)-SUM(Taulukko!AB81:AB83))/SUM(Taulukko!AB81:AB83)</f>
        <v>4.674668351231824</v>
      </c>
      <c r="V84" s="63">
        <f>100*(SUM(Taulukko!AC93:AC95)-SUM(Taulukko!AC81:AC83))/SUM(Taulukko!AC81:AC83)</f>
        <v>4.451410658307224</v>
      </c>
      <c r="W84" s="63">
        <f>100*(SUM(Taulukko!AD93:AD95)-SUM(Taulukko!AD81:AD83))/SUM(Taulukko!AD81:AD83)</f>
        <v>4.452806522420836</v>
      </c>
      <c r="X84" s="63">
        <f>100*(SUM(Taulukko!AF93:AF95)-SUM(Taulukko!AF81:AF83))/SUM(Taulukko!AF81:AF83)</f>
        <v>11.239526148512002</v>
      </c>
      <c r="Y84" s="63">
        <f>100*(SUM(Taulukko!AG93:AG95)-SUM(Taulukko!AG81:AG83))/SUM(Taulukko!AG81:AG83)</f>
        <v>10.85798816568047</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2.9702970297029774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0.48929663608563384</v>
      </c>
      <c r="K85" s="63">
        <f>100*(SUM(Taulukko!N94:N96)-SUM(Taulukko!N82:N84))/SUM(Taulukko!N82:N84)</f>
        <v>0.21354484441732416</v>
      </c>
      <c r="L85" s="63">
        <f>100*(SUM(Taulukko!P94:P96)-SUM(Taulukko!P82:P84))/SUM(Taulukko!P82:P84)</f>
        <v>4.043998705920414</v>
      </c>
      <c r="M85" s="63">
        <f>100*(SUM(Taulukko!Q94:Q96)-SUM(Taulukko!Q82:Q84))/SUM(Taulukko!Q82:Q84)</f>
        <v>3.976390183286739</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4.545454545454553</v>
      </c>
      <c r="T85" s="63">
        <f>100*(SUM(Taulukko!Z94:Z96)-SUM(Taulukko!Z82:Z84))/SUM(Taulukko!Z82:Z84)</f>
        <v>4.873477038425481</v>
      </c>
      <c r="U85" s="63">
        <f>100*(SUM(Taulukko!AB94:AB96)-SUM(Taulukko!AB82:AB84))/SUM(Taulukko!AB82:AB84)</f>
        <v>4.93987650308742</v>
      </c>
      <c r="V85" s="63">
        <f>100*(SUM(Taulukko!AC94:AC96)-SUM(Taulukko!AC82:AC84))/SUM(Taulukko!AC82:AC84)</f>
        <v>4.71285892634208</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3.024691358024695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0.3969465648854997</v>
      </c>
      <c r="L86" s="63">
        <f>100*(SUM(Taulukko!P95:P97)-SUM(Taulukko!P83:P85))/SUM(Taulukko!P83:P85)</f>
        <v>3.7134406835359877</v>
      </c>
      <c r="M86" s="63">
        <f>100*(SUM(Taulukko!Q95:Q97)-SUM(Taulukko!Q83:Q85))/SUM(Taulukko!Q83:Q85)</f>
        <v>3.740340030911908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4.884878655880537</v>
      </c>
      <c r="W86" s="63">
        <f>100*(SUM(Taulukko!AD95:AD97)-SUM(Taulukko!AD83:AD85))/SUM(Taulukko!AD83:AD85)</f>
        <v>4.761904761904784</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0.5190839694656627</v>
      </c>
      <c r="L87" s="63">
        <f>100*(SUM(Taulukko!P96:P98)-SUM(Taulukko!P84:P86))/SUM(Taulukko!P84:P86)</f>
        <v>3.5612082670906164</v>
      </c>
      <c r="M87" s="63">
        <f>100*(SUM(Taulukko!Q96:Q98)-SUM(Taulukko!Q84:Q86))/SUM(Taulukko!Q84:Q86)</f>
        <v>3.726516784724368</v>
      </c>
      <c r="N87" s="63">
        <f>100*(SUM(Taulukko!R96:R98)-SUM(Taulukko!R84:R86))/SUM(Taulukko!R84:R86)</f>
        <v>3.88170055452864</v>
      </c>
      <c r="O87" s="63">
        <f>100*(SUM(Taulukko!T96:T98)-SUM(Taulukko!T84:T86))/SUM(Taulukko!T84:T86)</f>
        <v>1.231281198003324</v>
      </c>
      <c r="P87" s="63">
        <f>100*(SUM(Taulukko!U96:U98)-SUM(Taulukko!U84:U86))/SUM(Taulukko!U84:U86)</f>
        <v>1.8679950186799503</v>
      </c>
      <c r="Q87" s="63">
        <f>100*(SUM(Taulukko!V96:V98)-SUM(Taulukko!V84:V86))/SUM(Taulukko!V84:V86)</f>
        <v>2.2598870056497136</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9.630266552020643</v>
      </c>
      <c r="Z87" s="63">
        <f>100*(SUM(Taulukko!AH96:AH98)-SUM(Taulukko!AH84:AH86))/SUM(Taulukko!AH84:AH86)</f>
        <v>9.721823917407525</v>
      </c>
      <c r="AA87" s="63">
        <f>100*(SUM(Taulukko!AJ96:AJ98)-SUM(Taulukko!AJ84:AJ86))/SUM(Taulukko!AJ84:AJ86)</f>
        <v>3.6159600997506125</v>
      </c>
      <c r="AB87" s="63">
        <f>100*(SUM(Taulukko!AK96:AK98)-SUM(Taulukko!AK84:AK86))/SUM(Taulukko!AK84:AK86)</f>
        <v>3.6555891238670766</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1.1015911872705089</v>
      </c>
      <c r="K88" s="34">
        <f>100*(SUM(Taulukko!N97:N99)-SUM(Taulukko!N85:N87))/SUM(Taulukko!N85:N87)</f>
        <v>0.6103143118706132</v>
      </c>
      <c r="L88" s="34">
        <f>100*(SUM(Taulukko!P97:P99)-SUM(Taulukko!P85:P87))/SUM(Taulukko!P85:P87)</f>
        <v>3.608409162221543</v>
      </c>
      <c r="M88" s="34">
        <f>100*(SUM(Taulukko!Q97:Q99)-SUM(Taulukko!Q85:Q87))/SUM(Taulukko!Q85:Q87)</f>
        <v>3.832004904966296</v>
      </c>
      <c r="N88" s="34">
        <f>100*(SUM(Taulukko!R97:R99)-SUM(Taulukko!R85:R87))/SUM(Taulukko!R85:R87)</f>
        <v>3.9299969296898842</v>
      </c>
      <c r="O88" s="34">
        <f>100*(SUM(Taulukko!T97:T99)-SUM(Taulukko!T85:T87))/SUM(Taulukko!T85:T87)</f>
        <v>0.95081967213114</v>
      </c>
      <c r="P88" s="34">
        <f>100*(SUM(Taulukko!U97:U99)-SUM(Taulukko!U85:U87))/SUM(Taulukko!U85:U87)</f>
        <v>1.5269554378311108</v>
      </c>
      <c r="Q88" s="34">
        <f>100*(SUM(Taulukko!V97:V99)-SUM(Taulukko!V85:V87))/SUM(Taulukko!V85:V87)</f>
        <v>2.1929824561403506</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9.46291560102302</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3.724222837796252</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0.5506271030896159</v>
      </c>
      <c r="K89" s="63">
        <f>100*(SUM(Taulukko!N98:N100)-SUM(Taulukko!N86:N88))/SUM(Taulukko!N86:N88)</f>
        <v>0.6699147381242352</v>
      </c>
      <c r="L89" s="63">
        <f>100*(SUM(Taulukko!P98:P100)-SUM(Taulukko!P86:P88))/SUM(Taulukko!P86:P88)</f>
        <v>3.898939488459139</v>
      </c>
      <c r="M89" s="63">
        <f>100*(SUM(Taulukko!Q98:Q100)-SUM(Taulukko!Q86:Q88))/SUM(Taulukko!Q86:Q88)</f>
        <v>4.1028781383955835</v>
      </c>
      <c r="N89" s="63">
        <f>100*(SUM(Taulukko!R98:R100)-SUM(Taulukko!R86:R88))/SUM(Taulukko!R86:R88)</f>
        <v>4.009794918885835</v>
      </c>
      <c r="O89" s="63">
        <f>100*(SUM(Taulukko!T98:T100)-SUM(Taulukko!T86:T88))/SUM(Taulukko!T86:T88)</f>
        <v>1.3208762886598013</v>
      </c>
      <c r="P89" s="63">
        <f>100*(SUM(Taulukko!U98:U100)-SUM(Taulukko!U86:U88))/SUM(Taulukko!U86:U88)</f>
        <v>1.999999999999993</v>
      </c>
      <c r="Q89" s="63">
        <f>100*(SUM(Taulukko!V98:V100)-SUM(Taulukko!V86:V88))/SUM(Taulukko!V86:V88)</f>
        <v>2.1575984990619244</v>
      </c>
      <c r="R89" s="63">
        <f>100*(SUM(Taulukko!X98:X100)-SUM(Taulukko!X86:X88))/SUM(Taulukko!X86:X88)</f>
        <v>4.950176792028279</v>
      </c>
      <c r="S89" s="63">
        <f>100*(SUM(Taulukko!Y98:Y100)-SUM(Taulukko!Y86:Y88))/SUM(Taulukko!Y86:Y88)</f>
        <v>4.6990171990171845</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9.480812641083528</v>
      </c>
      <c r="Z89" s="63">
        <f>100*(SUM(Taulukko!AH98:AH100)-SUM(Taulukko!AH86:AH88))/SUM(Taulukko!AH86:AH88)</f>
        <v>9.390862944162423</v>
      </c>
      <c r="AA89" s="63">
        <f>100*(SUM(Taulukko!AJ98:AJ100)-SUM(Taulukko!AJ86:AJ88))/SUM(Taulukko!AJ86:AJ88)</f>
        <v>4.304429195258875</v>
      </c>
      <c r="AB89" s="63">
        <f>100*(SUM(Taulukko!AK98:AK100)-SUM(Taulukko!AK86:AK88))/SUM(Taulukko!AK86:AK88)</f>
        <v>3.968731208659046</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3.2198712051517937</v>
      </c>
      <c r="E90" s="63">
        <f>100*(SUM(Taulukko!F99:F101)-SUM(Taulukko!F87:F89))/SUM(Taulukko!F87:F89)</f>
        <v>3.2149418248622164</v>
      </c>
      <c r="F90" s="63">
        <f>100*(SUM(Taulukko!H99:H101)-SUM(Taulukko!H87:H89))/SUM(Taulukko!H87:H89)</f>
        <v>1.2837393021724743</v>
      </c>
      <c r="G90" s="63">
        <f>100*(SUM(Taulukko!I99:I101)-SUM(Taulukko!I87:I89))/SUM(Taulukko!I87:I89)</f>
        <v>0.9108040201004954</v>
      </c>
      <c r="H90" s="63">
        <f>100*(SUM(Taulukko!J99:J101)-SUM(Taulukko!J87:J89))/SUM(Taulukko!J87:J89)</f>
        <v>1.4451775054979472</v>
      </c>
      <c r="I90" s="63">
        <f>100*(SUM(Taulukko!L99:L101)-SUM(Taulukko!L87:L89))/SUM(Taulukko!L87:L89)</f>
        <v>1.8097941802696826</v>
      </c>
      <c r="J90" s="63">
        <f>100*(SUM(Taulukko!M99:M101)-SUM(Taulukko!M87:M89))/SUM(Taulukko!M87:M89)</f>
        <v>1.718881731503115E-14</v>
      </c>
      <c r="K90" s="63">
        <f>100*(SUM(Taulukko!N99:N101)-SUM(Taulukko!N87:N89))/SUM(Taulukko!N87:N89)</f>
        <v>0.8809234507898038</v>
      </c>
      <c r="L90" s="63">
        <f>100*(SUM(Taulukko!P99:P101)-SUM(Taulukko!P87:P89))/SUM(Taulukko!P87:P89)</f>
        <v>4.1285849353923805</v>
      </c>
      <c r="M90" s="63">
        <f>100*(SUM(Taulukko!Q99:Q101)-SUM(Taulukko!Q87:Q89))/SUM(Taulukko!Q87:Q89)</f>
        <v>4.183206106870243</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2.1840873634945397</v>
      </c>
      <c r="R90" s="63">
        <f>100*(SUM(Taulukko!X99:X101)-SUM(Taulukko!X87:X89))/SUM(Taulukko!X87:X89)</f>
        <v>4.2068079640334055</v>
      </c>
      <c r="S90" s="63">
        <f>100*(SUM(Taulukko!Y99:Y101)-SUM(Taulukko!Y87:Y89))/SUM(Taulukko!Y87:Y89)</f>
        <v>4.0803897685749195</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9.202797202797196</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2.77693011901128</v>
      </c>
      <c r="E91" s="63">
        <f>100*(SUM(Taulukko!F100:F102)-SUM(Taulukko!F88:F90))/SUM(Taulukko!F88:F90)</f>
        <v>3.0497102775236353</v>
      </c>
      <c r="F91" s="63">
        <f>100*(SUM(Taulukko!H100:H102)-SUM(Taulukko!H88:H90))/SUM(Taulukko!H88:H90)</f>
        <v>0.452927855063079</v>
      </c>
      <c r="G91" s="63">
        <f>100*(SUM(Taulukko!I100:I102)-SUM(Taulukko!I88:I90))/SUM(Taulukko!I88:I90)</f>
        <v>0.7212292254625311</v>
      </c>
      <c r="H91" s="63">
        <f>100*(SUM(Taulukko!J100:J102)-SUM(Taulukko!J88:J90))/SUM(Taulukko!J88:J90)</f>
        <v>1.5698587127158556</v>
      </c>
      <c r="I91" s="63">
        <f>100*(SUM(Taulukko!L100:L102)-SUM(Taulukko!L88:L90))/SUM(Taulukko!L88:L90)</f>
        <v>0.7601935038009833</v>
      </c>
      <c r="J91" s="63">
        <f>100*(SUM(Taulukko!M100:M102)-SUM(Taulukko!M88:M90))/SUM(Taulukko!M88:M90)</f>
        <v>0.8771929824561334</v>
      </c>
      <c r="K91" s="63">
        <f>100*(SUM(Taulukko!N100:N102)-SUM(Taulukko!N88:N90))/SUM(Taulukko!N88:N90)</f>
        <v>1.3952077646345058</v>
      </c>
      <c r="L91" s="63">
        <f>100*(SUM(Taulukko!P100:P102)-SUM(Taulukko!P88:P90))/SUM(Taulukko!P88:P90)</f>
        <v>4.096310193871159</v>
      </c>
      <c r="M91" s="63">
        <f>100*(SUM(Taulukko!Q100:Q102)-SUM(Taulukko!Q88:Q90))/SUM(Taulukko!Q88:Q90)</f>
        <v>4.112092598233323</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2.2727272727272765</v>
      </c>
      <c r="R91" s="63">
        <f>100*(SUM(Taulukko!X100:X102)-SUM(Taulukko!X88:X90))/SUM(Taulukko!X88:X90)</f>
        <v>4.309252217997491</v>
      </c>
      <c r="S91" s="63">
        <f>100*(SUM(Taulukko!Y100:Y102)-SUM(Taulukko!Y88:Y90))/SUM(Taulukko!Y88:Y90)</f>
        <v>4.215953897482552</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8.896895787139696</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2.3002421307506125</v>
      </c>
      <c r="K92" s="63">
        <f>100*(SUM(Taulukko!N101:N103)-SUM(Taulukko!N89:N91))/SUM(Taulukko!N89:N91)</f>
        <v>2.1541262135922223</v>
      </c>
      <c r="L92" s="63">
        <f>100*(SUM(Taulukko!P101:P103)-SUM(Taulukko!P89:P91))/SUM(Taulukko!P89:P91)</f>
        <v>3.7924757281553574</v>
      </c>
      <c r="M92" s="63">
        <f>100*(SUM(Taulukko!Q101:Q103)-SUM(Taulukko!Q89:Q91))/SUM(Taulukko!Q89:Q91)</f>
        <v>3.877612844592551</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2.4231127679403577</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8.935936211163046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3.561643835616435</v>
      </c>
      <c r="K93" s="63">
        <f>100*(SUM(Taulukko!N102:N104)-SUM(Taulukko!N90:N92))/SUM(Taulukko!N90:N92)</f>
        <v>2.9474323913704006</v>
      </c>
      <c r="L93" s="63">
        <f>100*(SUM(Taulukko!P102:P104)-SUM(Taulukko!P90:P92))/SUM(Taulukko!P90:P92)</f>
        <v>3.882119580617752</v>
      </c>
      <c r="M93" s="63">
        <f>100*(SUM(Taulukko!Q102:Q104)-SUM(Taulukko!Q90:Q92))/SUM(Taulukko!Q90:Q92)</f>
        <v>3.7684654808561957</v>
      </c>
      <c r="N93" s="63">
        <f>100*(SUM(Taulukko!R102:R104)-SUM(Taulukko!R90:R92))/SUM(Taulukko!R90:R92)</f>
        <v>3.89140271493212</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5.503192459714207</v>
      </c>
      <c r="X93" s="63">
        <f>100*(SUM(Taulukko!AF102:AF104)-SUM(Taulukko!AF90:AF92))/SUM(Taulukko!AF90:AF92)</f>
        <v>9.156564353881867</v>
      </c>
      <c r="Y93" s="63">
        <f>100*(SUM(Taulukko!AG102:AG104)-SUM(Taulukko!AG90:AG92))/SUM(Taulukko!AG90:AG92)</f>
        <v>9.14800655379574</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3.5909920876445387</v>
      </c>
      <c r="L94" s="63">
        <f>100*(SUM(Taulukko!P103:P105)-SUM(Taulukko!P91:P93))/SUM(Taulukko!P91:P93)</f>
        <v>4.015401540154006</v>
      </c>
      <c r="M94" s="63">
        <f>100*(SUM(Taulukko!Q103:Q105)-SUM(Taulukko!Q91:Q93))/SUM(Taulukko!Q91:Q93)</f>
        <v>3.7837837837837904</v>
      </c>
      <c r="N94" s="63">
        <f>100*(SUM(Taulukko!R103:R105)-SUM(Taulukko!R91:R93))/SUM(Taulukko!R91:R93)</f>
        <v>3.908598917618761</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4.746170021027339</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5.57406846410178</v>
      </c>
      <c r="X94" s="63">
        <f>100*(SUM(Taulukko!AF103:AF105)-SUM(Taulukko!AF91:AF93))/SUM(Taulukko!AF91:AF93)</f>
        <v>9.864797195793685</v>
      </c>
      <c r="Y94" s="63">
        <f>100*(SUM(Taulukko!AG103:AG105)-SUM(Taulukko!AG91:AG93))/SUM(Taulukko!AG91:AG93)</f>
        <v>9.530274232962249</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3.8645895745955765</v>
      </c>
      <c r="N95" s="63">
        <f>100*(SUM(Taulukko!R104:R106)-SUM(Taulukko!R92:R94))/SUM(Taulukko!R92:R94)</f>
        <v>3.9880059970015025</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4.829034193161375</v>
      </c>
      <c r="T95" s="63">
        <f>100*(SUM(Taulukko!Z104:Z106)-SUM(Taulukko!Z92:Z94))/SUM(Taulukko!Z92:Z94)</f>
        <v>4.923446412488735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3.70705244122966</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4.110840438489647</v>
      </c>
      <c r="K96" s="63">
        <f>100*(SUM(Taulukko!N105:N107)-SUM(Taulukko!N93:N95))/SUM(Taulukko!N93:N95)</f>
        <v>4.538531830642715</v>
      </c>
      <c r="L96" s="63">
        <f>100*(SUM(Taulukko!P105:P107)-SUM(Taulukko!P93:P95))/SUM(Taulukko!P93:P95)</f>
        <v>4.206443914081152</v>
      </c>
      <c r="M96" s="63">
        <f>100*(SUM(Taulukko!Q105:Q107)-SUM(Taulukko!Q93:Q95))/SUM(Taulukko!Q93:Q95)</f>
        <v>4.128028716721511</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4.626865671641791</v>
      </c>
      <c r="T96" s="63">
        <f>100*(SUM(Taulukko!Z105:Z107)-SUM(Taulukko!Z93:Z95))/SUM(Taulukko!Z93:Z95)</f>
        <v>4.874401913875602</v>
      </c>
      <c r="U96" s="63">
        <f>100*(SUM(Taulukko!AB105:AB107)-SUM(Taulukko!AB93:AB95))/SUM(Taulukko!AB93:AB95)</f>
        <v>5.522027761013884</v>
      </c>
      <c r="V96" s="63">
        <f>100*(SUM(Taulukko!AC105:AC107)-SUM(Taulukko!AC93:AC95))/SUM(Taulukko!AC93:AC95)</f>
        <v>5.552220888355325</v>
      </c>
      <c r="W96" s="63">
        <f>100*(SUM(Taulukko!AD105:AD107)-SUM(Taulukko!AD93:AD95))/SUM(Taulukko!AD93:AD95)</f>
        <v>5.613929750825574</v>
      </c>
      <c r="X96" s="63">
        <f>100*(SUM(Taulukko!AF105:AF107)-SUM(Taulukko!AF93:AF95))/SUM(Taulukko!AF93:AF95)</f>
        <v>9.16883116883117</v>
      </c>
      <c r="Y96" s="63">
        <f>100*(SUM(Taulukko!AG105:AG107)-SUM(Taulukko!AG93:AG95))/SUM(Taulukko!AG93:AG95)</f>
        <v>9.047237790232195</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3.651354534746754</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3.9434075857916815</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5.447352404138763</v>
      </c>
      <c r="K97" s="63">
        <f>100*(SUM(Taulukko!N106:N108)-SUM(Taulukko!N94:N96))/SUM(Taulukko!N94:N96)</f>
        <v>4.9010654490106615</v>
      </c>
      <c r="L97" s="63">
        <f>100*(SUM(Taulukko!P106:P108)-SUM(Taulukko!P94:P96))/SUM(Taulukko!P94:P96)</f>
        <v>4.446517412935309</v>
      </c>
      <c r="M97" s="63">
        <f>100*(SUM(Taulukko!Q106:Q108)-SUM(Taulukko!Q94:Q96))/SUM(Taulukko!Q94:Q96)</f>
        <v>4.421870331640278</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4.855525767053921</v>
      </c>
      <c r="U97" s="63">
        <f>100*(SUM(Taulukko!AB106:AB108)-SUM(Taulukko!AB94:AB96))/SUM(Taulukko!AB94:AB96)</f>
        <v>5.543511923196047</v>
      </c>
      <c r="V97" s="63">
        <f>100*(SUM(Taulukko!AC106:AC108)-SUM(Taulukko!AC94:AC96))/SUM(Taulukko!AC94:AC96)</f>
        <v>5.335320417287623</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4.708383961117879</v>
      </c>
      <c r="K98" s="63">
        <f>100*(SUM(Taulukko!N107:N109)-SUM(Taulukko!N95:N97))/SUM(Taulukko!N95:N97)</f>
        <v>5.261557177615575</v>
      </c>
      <c r="L98" s="63">
        <f>100*(SUM(Taulukko!P107:P109)-SUM(Taulukko!P95:P97))/SUM(Taulukko!P95:P97)</f>
        <v>4.594423320659062</v>
      </c>
      <c r="M98" s="63">
        <f>100*(SUM(Taulukko!Q107:Q109)-SUM(Taulukko!Q95:Q97))/SUM(Taulukko!Q95:Q97)</f>
        <v>4.558998808104873</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2.642901044867862</v>
      </c>
      <c r="R98" s="63">
        <f>100*(SUM(Taulukko!X107:X109)-SUM(Taulukko!X95:X97))/SUM(Taulukko!X95:X97)</f>
        <v>4.7949526813880095</v>
      </c>
      <c r="S98" s="63">
        <f>100*(SUM(Taulukko!Y107:Y109)-SUM(Taulukko!Y95:Y97))/SUM(Taulukko!Y95:Y97)</f>
        <v>4.808548530721279</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5.436720142602482</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2.5808457711442645</v>
      </c>
      <c r="I99" s="63">
        <f>100*(SUM(Taulukko!L108:L110)-SUM(Taulukko!L96:L98))/SUM(Taulukko!L96:L98)</f>
        <v>5.992287155146837</v>
      </c>
      <c r="J99" s="63">
        <f>100*(SUM(Taulukko!M108:M110)-SUM(Taulukko!M96:M98))/SUM(Taulukko!M96:M98)</f>
        <v>5.971968312004864</v>
      </c>
      <c r="K99" s="63">
        <f>100*(SUM(Taulukko!N108:N110)-SUM(Taulukko!N96:N98))/SUM(Taulukko!N96:N98)</f>
        <v>5.619684082624526</v>
      </c>
      <c r="L99" s="63">
        <f>100*(SUM(Taulukko!P108:P110)-SUM(Taulukko!P96:P98))/SUM(Taulukko!P96:P98)</f>
        <v>4.390543444887937</v>
      </c>
      <c r="M99" s="63">
        <f>100*(SUM(Taulukko!Q108:Q110)-SUM(Taulukko!Q96:Q98))/SUM(Taulukko!Q96:Q98)</f>
        <v>4.483372921615191</v>
      </c>
      <c r="N99" s="63">
        <f>100*(SUM(Taulukko!R108:R110)-SUM(Taulukko!R96:R98))/SUM(Taulukko!R96:R98)</f>
        <v>4.389086595492293</v>
      </c>
      <c r="O99" s="63">
        <f>100*(SUM(Taulukko!T108:T110)-SUM(Taulukko!T96:T98))/SUM(Taulukko!T96:T98)</f>
        <v>0.9533201840894261</v>
      </c>
      <c r="P99" s="63">
        <f>100*(SUM(Taulukko!U108:U110)-SUM(Taulukko!U96:U98))/SUM(Taulukko!U96:U98)</f>
        <v>1.742053789731048</v>
      </c>
      <c r="Q99" s="63">
        <f>100*(SUM(Taulukko!V108:V110)-SUM(Taulukko!V96:V98))/SUM(Taulukko!V96:V98)</f>
        <v>2.639656230816441</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8.758169934640524</v>
      </c>
      <c r="Z99" s="63">
        <f>100*(SUM(Taulukko!AH108:AH110)-SUM(Taulukko!AH96:AH98))/SUM(Taulukko!AH96:AH98)</f>
        <v>8.860428646105602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2.70102452654453</v>
      </c>
      <c r="I100" s="34">
        <f>100*(SUM(Taulukko!L109:L111)-SUM(Taulukko!L97:L99))/SUM(Taulukko!L97:L99)</f>
        <v>2.7213012198936286</v>
      </c>
      <c r="J100" s="34">
        <f>100*(SUM(Taulukko!M109:M111)-SUM(Taulukko!M97:M99))/SUM(Taulukko!M97:M99)</f>
        <v>5.901937046004825</v>
      </c>
      <c r="K100" s="34">
        <f>100*(SUM(Taulukko!N109:N111)-SUM(Taulukko!N97:N99))/SUM(Taulukko!N97:N99)</f>
        <v>6.005459508644208</v>
      </c>
      <c r="L100" s="34">
        <f>100*(SUM(Taulukko!P109:P111)-SUM(Taulukko!P97:P99))/SUM(Taulukko!P97:P99)</f>
        <v>4.027861901877635</v>
      </c>
      <c r="M100" s="34">
        <f>100*(SUM(Taulukko!Q109:Q111)-SUM(Taulukko!Q97:Q99))/SUM(Taulukko!Q97:Q99)</f>
        <v>4.310599350457605</v>
      </c>
      <c r="N100" s="34">
        <f>100*(SUM(Taulukko!R109:R111)-SUM(Taulukko!R97:R99))/SUM(Taulukko!R97:R99)</f>
        <v>4.401772525849329</v>
      </c>
      <c r="O100" s="34">
        <f>100*(SUM(Taulukko!T109:T111)-SUM(Taulukko!T97:T99))/SUM(Taulukko!T97:T99)</f>
        <v>2.6956804157193934</v>
      </c>
      <c r="P100" s="34">
        <f>100*(SUM(Taulukko!U109:U111)-SUM(Taulukko!U97:U99))/SUM(Taulukko!U97:U99)</f>
        <v>2.9158993247390863</v>
      </c>
      <c r="Q100" s="34">
        <f>100*(SUM(Taulukko!V109:V111)-SUM(Taulukko!V97:V99))/SUM(Taulukko!V97:V99)</f>
        <v>2.6670754138565083</v>
      </c>
      <c r="R100" s="34">
        <f>100*(SUM(Taulukko!X109:X111)-SUM(Taulukko!X97:X99))/SUM(Taulukko!X97:X99)</f>
        <v>5.036855036855048</v>
      </c>
      <c r="S100" s="34">
        <f>100*(SUM(Taulukko!Y109:Y111)-SUM(Taulukko!Y97:Y99))/SUM(Taulukko!Y97:Y99)</f>
        <v>5.0677666470241745</v>
      </c>
      <c r="T100" s="34">
        <f>100*(SUM(Taulukko!Z109:Z111)-SUM(Taulukko!Z97:Z99))/SUM(Taulukko!Z97:Z99)</f>
        <v>4.977908689248888</v>
      </c>
      <c r="U100" s="34">
        <f>100*(SUM(Taulukko!AB109:AB111)-SUM(Taulukko!AB97:AB99))/SUM(Taulukko!AB97:AB99)</f>
        <v>5.331325301204816</v>
      </c>
      <c r="V100" s="34">
        <f>100*(SUM(Taulukko!AC109:AC111)-SUM(Taulukko!AC97:AC99))/SUM(Taulukko!AC97:AC99)</f>
        <v>5.462060820785356</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8.904465212876431</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3.679525222551922</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2.8527131782945876</v>
      </c>
      <c r="I101" s="63">
        <f>100*(SUM(Taulukko!L110:L112)-SUM(Taulukko!L98:L100))/SUM(Taulukko!L98:L100)</f>
        <v>5.937604830593756</v>
      </c>
      <c r="J101" s="63">
        <f>100*(SUM(Taulukko!M110:M112)-SUM(Taulukko!M98:M100))/SUM(Taulukko!M98:M100)</f>
        <v>7.271067843017961</v>
      </c>
      <c r="K101" s="63">
        <f>100*(SUM(Taulukko!N110:N112)-SUM(Taulukko!N98:N100))/SUM(Taulukko!N98:N100)</f>
        <v>6.1705989110707735</v>
      </c>
      <c r="L101" s="63">
        <f>100*(SUM(Taulukko!P110:P112)-SUM(Taulukko!P98:P100))/SUM(Taulukko!P98:P100)</f>
        <v>4.0528369858901225</v>
      </c>
      <c r="M101" s="63">
        <f>100*(SUM(Taulukko!Q110:Q112)-SUM(Taulukko!Q98:Q100))/SUM(Taulukko!Q98:Q100)</f>
        <v>4.323529411764703</v>
      </c>
      <c r="N101" s="63">
        <f>100*(SUM(Taulukko!R110:R112)-SUM(Taulukko!R98:R100))/SUM(Taulukko!R98:R100)</f>
        <v>4.443790464979389</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5.045467879143457</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5.588235294117647</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9.149484536082474</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3.2388663967611304</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4.426619132501479</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3.0659646949520085</v>
      </c>
      <c r="I102" s="63">
        <f>100*(SUM(Taulukko!L111:L113)-SUM(Taulukko!L99:L101))/SUM(Taulukko!L99:L101)</f>
        <v>4.426629487626367</v>
      </c>
      <c r="J102" s="63">
        <f>100*(SUM(Taulukko!M111:M113)-SUM(Taulukko!M99:M101))/SUM(Taulukko!M99:M101)</f>
        <v>6.531599637133342</v>
      </c>
      <c r="K102" s="63">
        <f>100*(SUM(Taulukko!N111:N113)-SUM(Taulukko!N99:N101))/SUM(Taulukko!N99:N101)</f>
        <v>6.052393857271896</v>
      </c>
      <c r="L102" s="63">
        <f>100*(SUM(Taulukko!P111:P113)-SUM(Taulukko!P99:P101))/SUM(Taulukko!P99:P101)</f>
        <v>4.903147699757883</v>
      </c>
      <c r="M102" s="63">
        <f>100*(SUM(Taulukko!Q111:Q113)-SUM(Taulukko!Q99:Q101))/SUM(Taulukko!Q99:Q101)</f>
        <v>4.982415005861664</v>
      </c>
      <c r="N102" s="63">
        <f>100*(SUM(Taulukko!R111:R113)-SUM(Taulukko!R99:R101))/SUM(Taulukko!R99:R101)</f>
        <v>4.486803519061587</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5.441778818022225</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9.426229508196725</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4.7802850356294435</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3.183925811437389</v>
      </c>
      <c r="I103" s="63">
        <f>100*(SUM(Taulukko!L112:L114)-SUM(Taulukko!L100:L102))/SUM(Taulukko!L100:L102)</f>
        <v>6.721536351165969</v>
      </c>
      <c r="J103" s="63">
        <f>100*(SUM(Taulukko!M112:M114)-SUM(Taulukko!M100:M102))/SUM(Taulukko!M100:M102)</f>
        <v>5.787106446776615</v>
      </c>
      <c r="K103" s="63">
        <f>100*(SUM(Taulukko!N112:N114)-SUM(Taulukko!N100:N102))/SUM(Taulukko!N100:N102)</f>
        <v>5.6236912952437965</v>
      </c>
      <c r="L103" s="63">
        <f>100*(SUM(Taulukko!P112:P114)-SUM(Taulukko!P100:P102))/SUM(Taulukko!P100:P102)</f>
        <v>5.497146290177234</v>
      </c>
      <c r="M103" s="63">
        <f>100*(SUM(Taulukko!Q112:Q114)-SUM(Taulukko!Q100:Q102))/SUM(Taulukko!Q100:Q102)</f>
        <v>5.412521942656524</v>
      </c>
      <c r="N103" s="63">
        <f>100*(SUM(Taulukko!R112:R114)-SUM(Taulukko!R100:R102))/SUM(Taulukko!R100:R102)</f>
        <v>4.56007015492545</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5.064027939464487</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9.315347416645448</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3.809523809523806</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4.64497041420118</v>
      </c>
      <c r="K104" s="63">
        <f>100*(SUM(Taulukko!N113:N115)-SUM(Taulukko!N101:N103))/SUM(Taulukko!N101:N103)</f>
        <v>5.167805167805178</v>
      </c>
      <c r="L104" s="63">
        <f>100*(SUM(Taulukko!P113:P115)-SUM(Taulukko!P101:P103))/SUM(Taulukko!P101:P103)</f>
        <v>5.875475007307811</v>
      </c>
      <c r="M104" s="63">
        <f>100*(SUM(Taulukko!Q113:Q115)-SUM(Taulukko!Q101:Q103))/SUM(Taulukko!Q101:Q103)</f>
        <v>5.774278215223084</v>
      </c>
      <c r="N104" s="63">
        <f>100*(SUM(Taulukko!R113:R115)-SUM(Taulukko!R101:R103))/SUM(Taulukko!R101:R103)</f>
        <v>4.632867132867143</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5.499276410998553</v>
      </c>
      <c r="X104" s="63">
        <f>100*(SUM(Taulukko!AF113:AF115)-SUM(Taulukko!AF101:AF103))/SUM(Taulukko!AF101:AF103)</f>
        <v>8.83935434281322</v>
      </c>
      <c r="Y104" s="63">
        <f>100*(SUM(Taulukko!AG113:AG115)-SUM(Taulukko!AG101:AG103))/SUM(Taulukko!AG101:AG103)</f>
        <v>9.061080262493684</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3.7887485648679813</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2.5137952176578575</v>
      </c>
      <c r="H105" s="63">
        <f>100*(SUM(Taulukko!J114:J116)-SUM(Taulukko!J102:J104))/SUM(Taulukko!J102:J104)</f>
        <v>3.1672816728167317</v>
      </c>
      <c r="I105" s="63">
        <f>100*(SUM(Taulukko!L114:L116)-SUM(Taulukko!L102:L104))/SUM(Taulukko!L102:L104)</f>
        <v>3.603343903142116</v>
      </c>
      <c r="J105" s="63">
        <f>100*(SUM(Taulukko!M114:M116)-SUM(Taulukko!M102:M104))/SUM(Taulukko!M102:M104)</f>
        <v>4.203409758965318</v>
      </c>
      <c r="K105" s="63">
        <f>100*(SUM(Taulukko!N114:N116)-SUM(Taulukko!N102:N104))/SUM(Taulukko!N102:N104)</f>
        <v>4.87012987012987</v>
      </c>
      <c r="L105" s="63">
        <f>100*(SUM(Taulukko!P114:P116)-SUM(Taulukko!P102:P104))/SUM(Taulukko!P102:P104)</f>
        <v>5.26459356246589</v>
      </c>
      <c r="M105" s="63">
        <f>100*(SUM(Taulukko!Q114:Q116)-SUM(Taulukko!Q102:Q104))/SUM(Taulukko!Q102:Q104)</f>
        <v>5.345729227193503</v>
      </c>
      <c r="N105" s="63">
        <f>100*(SUM(Taulukko!R114:R116)-SUM(Taulukko!R102:R104))/SUM(Taulukko!R102:R104)</f>
        <v>4.732868757259005</v>
      </c>
      <c r="O105" s="63">
        <f>100*(SUM(Taulukko!T114:T116)-SUM(Taulukko!T102:T104))/SUM(Taulukko!T102:T104)</f>
        <v>0.8532892925956573</v>
      </c>
      <c r="P105" s="63">
        <f>100*(SUM(Taulukko!U114:U116)-SUM(Taulukko!U102:U104))/SUM(Taulukko!U102:U104)</f>
        <v>0.9027986758952755</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8.581436077057797</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3.5102739726027594</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2.6017753290480563</v>
      </c>
      <c r="H106" s="63">
        <f>100*(SUM(Taulukko!J115:J117)-SUM(Taulukko!J103:J105))/SUM(Taulukko!J103:J105)</f>
        <v>3.159509202453974</v>
      </c>
      <c r="I106" s="63">
        <f>100*(SUM(Taulukko!L115:L117)-SUM(Taulukko!L103:L105))/SUM(Taulukko!L103:L105)</f>
        <v>6.212001057361883</v>
      </c>
      <c r="J106" s="63">
        <f>100*(SUM(Taulukko!M115:M117)-SUM(Taulukko!M103:M105))/SUM(Taulukko!M103:M105)</f>
        <v>5.354516034127698</v>
      </c>
      <c r="K106" s="63">
        <f>100*(SUM(Taulukko!N115:N117)-SUM(Taulukko!N103:N105))/SUM(Taulukko!N103:N105)</f>
        <v>4.7884841363102435</v>
      </c>
      <c r="L106" s="63">
        <f>100*(SUM(Taulukko!P115:P117)-SUM(Taulukko!P103:P105))/SUM(Taulukko!P103:P105)</f>
        <v>5.393971443680601</v>
      </c>
      <c r="M106" s="63">
        <f>100*(SUM(Taulukko!Q115:Q117)-SUM(Taulukko!Q103:Q105))/SUM(Taulukko!Q103:Q105)</f>
        <v>5.439814814814802</v>
      </c>
      <c r="N106" s="63">
        <f>100*(SUM(Taulukko!R115:R117)-SUM(Taulukko!R103:R105))/SUM(Taulukko!R103:R105)</f>
        <v>4.89004629629629</v>
      </c>
      <c r="O106" s="63">
        <f>100*(SUM(Taulukko!T115:T117)-SUM(Taulukko!T103:T105))/SUM(Taulukko!T103:T105)</f>
        <v>-0.1375515818431912</v>
      </c>
      <c r="P106" s="63">
        <f>100*(SUM(Taulukko!U115:U117)-SUM(Taulukko!U103:U105))/SUM(Taulukko!U103:U105)</f>
        <v>0.29976019184653985</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8.230044620723845</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2.9681762545899595</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5.451398903951536</v>
      </c>
      <c r="N107" s="63">
        <f>100*(SUM(Taulukko!R116:R118)-SUM(Taulukko!R104:R106))/SUM(Taulukko!R104:R106)</f>
        <v>5.074971164936553</v>
      </c>
      <c r="O107" s="63">
        <f>100*(SUM(Taulukko!T116:T118)-SUM(Taulukko!T104:T106))/SUM(Taulukko!T104:T106)</f>
        <v>0.08510638297871051</v>
      </c>
      <c r="P107" s="63">
        <f>100*(SUM(Taulukko!U116:U118)-SUM(Taulukko!U104:U106))/SUM(Taulukko!U104:U106)</f>
        <v>0.02994011976048585</v>
      </c>
      <c r="Q107" s="63">
        <f>100*(SUM(Taulukko!V116:V118)-SUM(Taulukko!V104:V106))/SUM(Taulukko!V104:V106)</f>
        <v>0.841599038172514</v>
      </c>
      <c r="R107" s="63">
        <f>100*(SUM(Taulukko!X116:X118)-SUM(Taulukko!X104:X106))/SUM(Taulukko!X104:X106)</f>
        <v>4.596241747079727</v>
      </c>
      <c r="S107" s="63">
        <f>100*(SUM(Taulukko!Y116:Y118)-SUM(Taulukko!Y104:Y106))/SUM(Taulukko!Y104:Y106)</f>
        <v>4.406294706723885</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5.352442234571516</v>
      </c>
      <c r="K108" s="63">
        <f>100*(SUM(Taulukko!N117:N119)-SUM(Taulukko!N105:N107))/SUM(Taulukko!N105:N107)</f>
        <v>4.924242424242417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4.336661911554918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8.345570239843372</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3.977272727272727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4.054445409788607</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4.4444444444444375</v>
      </c>
      <c r="K109" s="63">
        <f>100*(SUM(Taulukko!N118:N120)-SUM(Taulukko!N106:N108))/SUM(Taulukko!N106:N108)</f>
        <v>5.107370864770738</v>
      </c>
      <c r="L109" s="63">
        <f>100*(SUM(Taulukko!P118:P120)-SUM(Taulukko!P106:P108))/SUM(Taulukko!P106:P108)</f>
        <v>5.56713307532005</v>
      </c>
      <c r="M109" s="63">
        <f>100*(SUM(Taulukko!Q118:Q120)-SUM(Taulukko!Q106:Q108))/SUM(Taulukko!Q106:Q108)</f>
        <v>5.55078683834048</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5.291454442558021</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8.489418632936019</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3.8167938931297543</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4.308849045691145</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5.8891789962285905</v>
      </c>
      <c r="K110" s="63">
        <f>100*(SUM(Taulukko!N119:N121)-SUM(Taulukko!N107:N109))/SUM(Taulukko!N107:N109)</f>
        <v>5.258595781566001</v>
      </c>
      <c r="L110" s="63">
        <f>100*(SUM(Taulukko!P119:P121)-SUM(Taulukko!P107:P109))/SUM(Taulukko!P107:P109)</f>
        <v>5.57406846410178</v>
      </c>
      <c r="M110" s="63">
        <f>100*(SUM(Taulukko!Q119:Q121)-SUM(Taulukko!Q107:Q109))/SUM(Taulukko!Q107:Q109)</f>
        <v>5.585636933599323</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0.8982035928143712</v>
      </c>
      <c r="R110" s="63">
        <f>100*(SUM(Taulukko!X119:X121)-SUM(Taulukko!X107:X109))/SUM(Taulukko!X107:X109)</f>
        <v>4.665863937387116</v>
      </c>
      <c r="S110" s="63">
        <f>100*(SUM(Taulukko!Y119:Y121)-SUM(Taulukko!Y107:Y109))/SUM(Taulukko!Y107:Y109)</f>
        <v>4.418011894647416</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5.129650507328069</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4.384193827516564</v>
      </c>
      <c r="F111" s="63">
        <f>100*(SUM(Taulukko!H120:H122)-SUM(Taulukko!H108:H110))/SUM(Taulukko!H108:H110)</f>
        <v>4.367229837424287</v>
      </c>
      <c r="G111" s="63">
        <f>100*(SUM(Taulukko!I120:I122)-SUM(Taulukko!I108:I110))/SUM(Taulukko!I108:I110)</f>
        <v>3.452453058752264</v>
      </c>
      <c r="H111" s="63">
        <f>100*(SUM(Taulukko!J120:J122)-SUM(Taulukko!J108:J110))/SUM(Taulukko!J108:J110)</f>
        <v>3.5162170354652997</v>
      </c>
      <c r="I111" s="63">
        <f>100*(SUM(Taulukko!L120:L122)-SUM(Taulukko!L108:L110))/SUM(Taulukko!L108:L110)</f>
        <v>8.648194794290522</v>
      </c>
      <c r="J111" s="63">
        <f>100*(SUM(Taulukko!M120:M122)-SUM(Taulukko!M108:M110))/SUM(Taulukko!M108:M110)</f>
        <v>5.894192064404814</v>
      </c>
      <c r="K111" s="63">
        <f>100*(SUM(Taulukko!N120:N122)-SUM(Taulukko!N108:N110))/SUM(Taulukko!N108:N110)</f>
        <v>5.291918320391152</v>
      </c>
      <c r="L111" s="63">
        <f>100*(SUM(Taulukko!P120:P122)-SUM(Taulukko!P108:P110))/SUM(Taulukko!P108:P110)</f>
        <v>5.7058823529411695</v>
      </c>
      <c r="M111" s="63">
        <f>100*(SUM(Taulukko!Q120:Q122)-SUM(Taulukko!Q108:Q110))/SUM(Taulukko!Q108:Q110)</f>
        <v>5.626598465473149</v>
      </c>
      <c r="N111" s="63">
        <f>100*(SUM(Taulukko!R120:R122)-SUM(Taulukko!R108:R110))/SUM(Taulukko!R108:R110)</f>
        <v>5.51136363636363</v>
      </c>
      <c r="O111" s="63">
        <f>100*(SUM(Taulukko!T120:T122)-SUM(Taulukko!T108:T110))/SUM(Taulukko!T108:T110)</f>
        <v>1.530446108759358</v>
      </c>
      <c r="P111" s="63">
        <f>100*(SUM(Taulukko!U120:U122)-SUM(Taulukko!U108:U110))/SUM(Taulukko!U108:U110)</f>
        <v>1.351757284469811</v>
      </c>
      <c r="Q111" s="63">
        <f>100*(SUM(Taulukko!V120:V122)-SUM(Taulukko!V108:V110))/SUM(Taulukko!V108:V110)</f>
        <v>1.016746411483247</v>
      </c>
      <c r="R111" s="63">
        <f>100*(SUM(Taulukko!X120:X122)-SUM(Taulukko!X108:X110))/SUM(Taulukko!X108:X110)</f>
        <v>5.160719551754627</v>
      </c>
      <c r="S111" s="63">
        <f>100*(SUM(Taulukko!Y120:Y122)-SUM(Taulukko!Y108:Y110))/SUM(Taulukko!Y108:Y110)</f>
        <v>4.747103701610644</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5.108055009823179</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8.653846153846153</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4.369071572290902</v>
      </c>
      <c r="F112" s="34">
        <f>100*(SUM(Taulukko!H121:H123)-SUM(Taulukko!H109:H111))/SUM(Taulukko!H109:H111)</f>
        <v>3.975436328377509</v>
      </c>
      <c r="G112" s="34">
        <f>100*(SUM(Taulukko!I121:I123)-SUM(Taulukko!I109:I111))/SUM(Taulukko!I109:I111)</f>
        <v>3.7272727272727306</v>
      </c>
      <c r="H112" s="34">
        <f>100*(SUM(Taulukko!J121:J123)-SUM(Taulukko!J109:J111))/SUM(Taulukko!J109:J111)</f>
        <v>3.5368802902055765</v>
      </c>
      <c r="I112" s="34">
        <f>100*(SUM(Taulukko!L121:L123)-SUM(Taulukko!L109:L111))/SUM(Taulukko!L109:L111)</f>
        <v>8.008526187576148</v>
      </c>
      <c r="J112" s="34">
        <f>100*(SUM(Taulukko!M121:M123)-SUM(Taulukko!M109:M111))/SUM(Taulukko!M109:M111)</f>
        <v>5.001428979708488</v>
      </c>
      <c r="K112" s="34">
        <f>100*(SUM(Taulukko!N121:N123)-SUM(Taulukko!N109:N111))/SUM(Taulukko!N109:N111)</f>
        <v>5.121602288984256</v>
      </c>
      <c r="L112" s="34">
        <f>100*(SUM(Taulukko!P121:P123)-SUM(Taulukko!P109:P111))/SUM(Taulukko!P109:P111)</f>
        <v>5.4730713245997125</v>
      </c>
      <c r="M112" s="34">
        <f>100*(SUM(Taulukko!Q121:Q123)-SUM(Taulukko!Q109:Q111))/SUM(Taulukko!Q109:Q111)</f>
        <v>5.519388621568073</v>
      </c>
      <c r="N112" s="34">
        <f>100*(SUM(Taulukko!R121:R123)-SUM(Taulukko!R109:R111))/SUM(Taulukko!R109:R111)</f>
        <v>5.546123372948507</v>
      </c>
      <c r="O112" s="34">
        <f>100*(SUM(Taulukko!T121:T123)-SUM(Taulukko!T109:T111))/SUM(Taulukko!T109:T111)</f>
        <v>0.6641366223908991</v>
      </c>
      <c r="P112" s="34">
        <f>100*(SUM(Taulukko!U121:U123)-SUM(Taulukko!U109:U111))/SUM(Taulukko!U109:U111)</f>
        <v>1.4912019087384603</v>
      </c>
      <c r="Q112" s="34">
        <f>100*(SUM(Taulukko!V121:V123)-SUM(Taulukko!V109:V111))/SUM(Taulukko!V109:V111)</f>
        <v>1.1048074051955945</v>
      </c>
      <c r="R112" s="34">
        <f>100*(SUM(Taulukko!X121:X123)-SUM(Taulukko!X109:X111))/SUM(Taulukko!X109:X111)</f>
        <v>4.122807017543867</v>
      </c>
      <c r="S112" s="34">
        <f>100*(SUM(Taulukko!Y121:Y123)-SUM(Taulukko!Y109:Y111))/SUM(Taulukko!Y109:Y111)</f>
        <v>3.9540100953449304</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5.711086226203817</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8.319427890345644</v>
      </c>
      <c r="Z112" s="34">
        <f>100*(SUM(Taulukko!AH121:AH123)-SUM(Taulukko!AH109:AH111))/SUM(Taulukko!AH109:AH111)</f>
        <v>8.291636883488193</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3.557431413928234</v>
      </c>
      <c r="I113" s="63">
        <f>100*(SUM(Taulukko!L122:L124)-SUM(Taulukko!L110:L112))/SUM(Taulukko!L110:L112)</f>
        <v>7.599746675110829</v>
      </c>
      <c r="J113" s="63">
        <f>100*(SUM(Taulukko!M122:M124)-SUM(Taulukko!M110:M112))/SUM(Taulukko!M110:M112)</f>
        <v>4.537719795802609</v>
      </c>
      <c r="K113" s="63">
        <f>100*(SUM(Taulukko!N122:N124)-SUM(Taulukko!N110:N112))/SUM(Taulukko!N110:N112)</f>
        <v>5.014245014245021</v>
      </c>
      <c r="L113" s="63">
        <f>100*(SUM(Taulukko!P122:P124)-SUM(Taulukko!P110:P112))/SUM(Taulukko!P110:P112)</f>
        <v>5.337564916330063</v>
      </c>
      <c r="M113" s="63">
        <f>100*(SUM(Taulukko!Q122:Q124)-SUM(Taulukko!Q110:Q112))/SUM(Taulukko!Q110:Q112)</f>
        <v>5.55398928672117</v>
      </c>
      <c r="N113" s="63">
        <f>100*(SUM(Taulukko!R122:R124)-SUM(Taulukko!R110:R112))/SUM(Taulukko!R110:R112)</f>
        <v>5.635390250774867</v>
      </c>
      <c r="O113" s="63">
        <f>100*(SUM(Taulukko!T122:T124)-SUM(Taulukko!T110:T112))/SUM(Taulukko!T110:T112)</f>
        <v>1.3584439641864878</v>
      </c>
      <c r="P113" s="63">
        <f>100*(SUM(Taulukko!U122:U124)-SUM(Taulukko!U110:U112))/SUM(Taulukko!U110:U112)</f>
        <v>1.3719057560393575</v>
      </c>
      <c r="Q113" s="63">
        <f>100*(SUM(Taulukko!V122:V124)-SUM(Taulukko!V110:V112))/SUM(Taulukko!V110:V112)</f>
        <v>1.1627906976744289</v>
      </c>
      <c r="R113" s="63">
        <f>100*(SUM(Taulukko!X122:X124)-SUM(Taulukko!X110:X112))/SUM(Taulukko!X110:X112)</f>
        <v>3.848396501457739</v>
      </c>
      <c r="S113" s="63">
        <f>100*(SUM(Taulukko!Y122:Y124)-SUM(Taulukko!Y110:Y112))/SUM(Taulukko!Y110:Y112)</f>
        <v>3.769896676905892</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5.682451253481887</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7.8630460448642285</v>
      </c>
      <c r="Z113" s="63">
        <f>100*(SUM(Taulukko!AH122:AH124)-SUM(Taulukko!AH110:AH112))/SUM(Taulukko!AH110:AH112)</f>
        <v>8.081285444234403</v>
      </c>
      <c r="AA113" s="63">
        <f>100*(SUM(Taulukko!AJ122:AJ124)-SUM(Taulukko!AJ110:AJ112))/SUM(Taulukko!AJ110:AJ112)</f>
        <v>5.3105049332559355</v>
      </c>
      <c r="AB113" s="63">
        <f>100*(SUM(Taulukko!AK122:AK124)-SUM(Taulukko!AK110:AK112))/SUM(Taulukko!AK110:AK112)</f>
        <v>4.789915966386561</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4.125177809388336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4.229349985807544</v>
      </c>
      <c r="K114" s="63">
        <f>100*(SUM(Taulukko!N123:N125)-SUM(Taulukko!N111:N113))/SUM(Taulukko!N111:N113)</f>
        <v>5.1107325383304945</v>
      </c>
      <c r="L114" s="63">
        <f>100*(SUM(Taulukko!P123:P125)-SUM(Taulukko!P111:P113))/SUM(Taulukko!P111:P113)</f>
        <v>5.049047893825735</v>
      </c>
      <c r="M114" s="63">
        <f>100*(SUM(Taulukko!Q123:Q125)-SUM(Taulukko!Q111:Q113))/SUM(Taulukko!Q111:Q113)</f>
        <v>5.248464544946944</v>
      </c>
      <c r="N114" s="63">
        <f>100*(SUM(Taulukko!R123:R125)-SUM(Taulukko!R111:R113))/SUM(Taulukko!R111:R113)</f>
        <v>5.893909626719057</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3.3573806881243127</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5.229662423907023</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7.65449438202247</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4.618872201756875</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5.555555555555546</v>
      </c>
      <c r="K115" s="63">
        <f>100*(SUM(Taulukko!N124:N126)-SUM(Taulukko!N112:N114))/SUM(Taulukko!N112:N114)</f>
        <v>5.522514868309244</v>
      </c>
      <c r="L115" s="63">
        <f>100*(SUM(Taulukko!P124:P126)-SUM(Taulukko!P112:P114))/SUM(Taulukko!P112:P114)</f>
        <v>5.66628701594534</v>
      </c>
      <c r="M115" s="63">
        <f>100*(SUM(Taulukko!Q124:Q126)-SUM(Taulukko!Q112:Q114))/SUM(Taulukko!Q112:Q114)</f>
        <v>5.63419372744935</v>
      </c>
      <c r="N115" s="63">
        <f>100*(SUM(Taulukko!R124:R126)-SUM(Taulukko!R112:R114))/SUM(Taulukko!R112:R114)</f>
        <v>6.206318143695833</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4.866648336541086</v>
      </c>
      <c r="W115" s="63">
        <f>100*(SUM(Taulukko!AD124:AD126)-SUM(Taulukko!AD112:AD114))/SUM(Taulukko!AD112:AD114)</f>
        <v>5.15009639217846</v>
      </c>
      <c r="X115" s="63">
        <f>100*(SUM(Taulukko!AF124:AF126)-SUM(Taulukko!AF112:AF114))/SUM(Taulukko!AF112:AF114)</f>
        <v>8.647073111488925</v>
      </c>
      <c r="Y115" s="63">
        <f>100*(SUM(Taulukko!AG124:AG126)-SUM(Taulukko!AG112:AG114))/SUM(Taulukko!AG112:AG114)</f>
        <v>8.358556461001173</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5.337781484570472</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4.658385093167685</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6.071731149392827</v>
      </c>
      <c r="L116" s="63">
        <f>100*(SUM(Taulukko!P125:P127)-SUM(Taulukko!P113:P115))/SUM(Taulukko!P113:P115)</f>
        <v>5.742683600220859</v>
      </c>
      <c r="M116" s="63">
        <f>100*(SUM(Taulukko!Q125:Q127)-SUM(Taulukko!Q113:Q115))/SUM(Taulukko!Q113:Q115)</f>
        <v>5.679625034463735</v>
      </c>
      <c r="N116" s="63">
        <f>100*(SUM(Taulukko!R125:R127)-SUM(Taulukko!R113:R115))/SUM(Taulukko!R113:R115)</f>
        <v>6.432748538011685</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5.2400548696845055</v>
      </c>
      <c r="X116" s="63">
        <f>100*(SUM(Taulukko!AF125:AF127)-SUM(Taulukko!AF113:AF115))/SUM(Taulukko!AF113:AF115)</f>
        <v>8.474576271186427</v>
      </c>
      <c r="Y116" s="63">
        <f>100*(SUM(Taulukko!AG125:AG127)-SUM(Taulukko!AG113:AG115))/SUM(Taulukko!AG113:AG115)</f>
        <v>8.70168942374451</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1.0765550239234518</v>
      </c>
      <c r="H117" s="63">
        <f>100*(SUM(Taulukko!J126:J128)-SUM(Taulukko!J114:J116))/SUM(Taulukko!J114:J116)</f>
        <v>3.5171385991058157</v>
      </c>
      <c r="I117" s="63">
        <f>100*(SUM(Taulukko!L126:L128)-SUM(Taulukko!L114:L116))/SUM(Taulukko!L114:L116)</f>
        <v>6.51085141903173</v>
      </c>
      <c r="J117" s="63">
        <f>100*(SUM(Taulukko!M126:M128)-SUM(Taulukko!M114:M116))/SUM(Taulukko!M114:M116)</f>
        <v>6.6854724964739045</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6.404214028278354</v>
      </c>
      <c r="O117" s="63">
        <f>100*(SUM(Taulukko!T126:T128)-SUM(Taulukko!T114:T116))/SUM(Taulukko!T114:T116)</f>
        <v>3.411572052401747</v>
      </c>
      <c r="P117" s="63">
        <f>100*(SUM(Taulukko!U126:U128)-SUM(Taulukko!U114:U116))/SUM(Taulukko!U114:U116)</f>
        <v>2.505219206680612</v>
      </c>
      <c r="Q117" s="63">
        <f>100*(SUM(Taulukko!V126:V128)-SUM(Taulukko!V114:V116))/SUM(Taulukko!V114:V116)</f>
        <v>2.1745606196008374</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5.500821018062404</v>
      </c>
      <c r="W117" s="63">
        <f>100*(SUM(Taulukko!AD126:AD128)-SUM(Taulukko!AD114:AD116))/SUM(Taulukko!AD114:AD116)</f>
        <v>5.362517099863192</v>
      </c>
      <c r="X117" s="63">
        <f>100*(SUM(Taulukko!AF126:AF128)-SUM(Taulukko!AF114:AF116))/SUM(Taulukko!AF114:AF116)</f>
        <v>8.97407972119365</v>
      </c>
      <c r="Y117" s="63">
        <f>100*(SUM(Taulukko!AG126:AG128)-SUM(Taulukko!AG114:AG116))/SUM(Taulukko!AG114:AG116)</f>
        <v>8.732718894009212</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5.817480011028373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0.6563245823388988</v>
      </c>
      <c r="H118" s="63">
        <f>100*(SUM(Taulukko!J127:J129)-SUM(Taulukko!J115:J117))/SUM(Taulukko!J115:J117)</f>
        <v>3.479036574487079</v>
      </c>
      <c r="I118" s="63">
        <f>100*(SUM(Taulukko!L127:L129)-SUM(Taulukko!L115:L117))/SUM(Taulukko!L115:L117)</f>
        <v>5.798904927824806</v>
      </c>
      <c r="J118" s="63">
        <f>100*(SUM(Taulukko!M127:M129)-SUM(Taulukko!M115:M117))/SUM(Taulukko!M115:M117)</f>
        <v>6.9533649818486385</v>
      </c>
      <c r="K118" s="63">
        <f>100*(SUM(Taulukko!N127:N129)-SUM(Taulukko!N115:N117))/SUM(Taulukko!N115:N117)</f>
        <v>7.345107933837939</v>
      </c>
      <c r="L118" s="63">
        <f>100*(SUM(Taulukko!P127:P129)-SUM(Taulukko!P115:P117))/SUM(Taulukko!P115:P117)</f>
        <v>5.59458103361765</v>
      </c>
      <c r="M118" s="63">
        <f>100*(SUM(Taulukko!Q127:Q129)-SUM(Taulukko!Q115:Q117))/SUM(Taulukko!Q115:Q117)</f>
        <v>5.598243688254675</v>
      </c>
      <c r="N118" s="63">
        <f>100*(SUM(Taulukko!R127:R129)-SUM(Taulukko!R115:R117))/SUM(Taulukko!R115:R117)</f>
        <v>6.206896551724138</v>
      </c>
      <c r="O118" s="63">
        <f>100*(SUM(Taulukko!T127:T129)-SUM(Taulukko!T115:T117))/SUM(Taulukko!T115:T117)</f>
        <v>2.865013774104677</v>
      </c>
      <c r="P118" s="63">
        <f>100*(SUM(Taulukko!U127:U129)-SUM(Taulukko!U115:U117))/SUM(Taulukko!U115:U117)</f>
        <v>3.197848176927671</v>
      </c>
      <c r="Q118" s="63">
        <f>100*(SUM(Taulukko!V127:V129)-SUM(Taulukko!V115:V117))/SUM(Taulukko!V115:V117)</f>
        <v>2.593144560357672</v>
      </c>
      <c r="R118" s="63">
        <f>100*(SUM(Taulukko!X127:X129)-SUM(Taulukko!X115:X117))/SUM(Taulukko!X115:X117)</f>
        <v>4.421768707483005</v>
      </c>
      <c r="S118" s="63">
        <f>100*(SUM(Taulukko!Y127:Y129)-SUM(Taulukko!Y115:Y117))/SUM(Taulukko!Y115:Y117)</f>
        <v>4.540451293340672</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5.487305487305493</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8.543289051763631</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0.35661218424962515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5.5251641137855545</v>
      </c>
      <c r="N119" s="63">
        <f>100*(SUM(Taulukko!R128:R130)-SUM(Taulukko!R116:R118))/SUM(Taulukko!R116:R118)</f>
        <v>5.9549945115258085</v>
      </c>
      <c r="O119" s="63">
        <f>100*(SUM(Taulukko!T128:T130)-SUM(Taulukko!T116:T118))/SUM(Taulukko!T116:T118)</f>
        <v>3.486394557823149</v>
      </c>
      <c r="P119" s="63">
        <f>100*(SUM(Taulukko!U128:U130)-SUM(Taulukko!U116:U118))/SUM(Taulukko!U116:U118)</f>
        <v>3.5318766836276425</v>
      </c>
      <c r="Q119" s="63">
        <f>100*(SUM(Taulukko!V128:V130)-SUM(Taulukko!V116:V118))/SUM(Taulukko!V116:V118)</f>
        <v>2.9508196721311406</v>
      </c>
      <c r="R119" s="63">
        <f>100*(SUM(Taulukko!X128:X130)-SUM(Taulukko!X116:X118))/SUM(Taulukko!X116:X118)</f>
        <v>4.248604030104395</v>
      </c>
      <c r="S119" s="63">
        <f>100*(SUM(Taulukko!Y128:Y130)-SUM(Taulukko!Y116:Y118))/SUM(Taulukko!Y116:Y118)</f>
        <v>4.028500959166908</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5.0787615426398665</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5.584451136052553</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4.856265699134797</v>
      </c>
      <c r="F120" s="63">
        <f>100*(SUM(Taulukko!H129:H131)-SUM(Taulukko!H117:H119))/SUM(Taulukko!H117:H119)</f>
        <v>5.899532710280387</v>
      </c>
      <c r="G120" s="63">
        <f>100*(SUM(Taulukko!I129:I131)-SUM(Taulukko!I117:I119))/SUM(Taulukko!I117:I119)</f>
        <v>5.311301268810859</v>
      </c>
      <c r="H120" s="63">
        <f>100*(SUM(Taulukko!J129:J131)-SUM(Taulukko!J117:J119))/SUM(Taulukko!J117:J119)</f>
        <v>3.132387706855799</v>
      </c>
      <c r="I120" s="63">
        <f>100*(SUM(Taulukko!L129:L131)-SUM(Taulukko!L117:L119))/SUM(Taulukko!L117:L119)</f>
        <v>10.276579548338</v>
      </c>
      <c r="J120" s="63">
        <f>100*(SUM(Taulukko!M129:M131)-SUM(Taulukko!M117:M119))/SUM(Taulukko!M117:M119)</f>
        <v>9.966685174902842</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5.330432417731853</v>
      </c>
      <c r="N120" s="63">
        <f>100*(SUM(Taulukko!R129:R131)-SUM(Taulukko!R117:R119))/SUM(Taulukko!R117:R119)</f>
        <v>5.760305760305751</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4.375170905113497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4.862236628849286</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8.561102326632012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6.25683060109289</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5.036171396772405</v>
      </c>
      <c r="F121" s="63">
        <f>100*(SUM(Taulukko!H130:H132)-SUM(Taulukko!H118:H120))/SUM(Taulukko!H118:H120)</f>
        <v>5.5985153108567784</v>
      </c>
      <c r="G121" s="63">
        <f>100*(SUM(Taulukko!I130:I132)-SUM(Taulukko!I118:I120))/SUM(Taulukko!I118:I120)</f>
        <v>4.939723610702721</v>
      </c>
      <c r="H121" s="63">
        <f>100*(SUM(Taulukko!J130:J132)-SUM(Taulukko!J118:J120))/SUM(Taulukko!J118:J120)</f>
        <v>2.974963181148755</v>
      </c>
      <c r="I121" s="63">
        <f>100*(SUM(Taulukko!L130:L132)-SUM(Taulukko!L118:L120))/SUM(Taulukko!L118:L120)</f>
        <v>8.275493860117457</v>
      </c>
      <c r="J121" s="63">
        <f>100*(SUM(Taulukko!M130:M132)-SUM(Taulukko!M118:M120))/SUM(Taulukko!M118:M120)</f>
        <v>8.28958275766788</v>
      </c>
      <c r="K121" s="63">
        <f>100*(SUM(Taulukko!N130:N132)-SUM(Taulukko!N118:N120))/SUM(Taulukko!N118:N120)</f>
        <v>8.199889563776917</v>
      </c>
      <c r="L121" s="63">
        <f>100*(SUM(Taulukko!P130:P132)-SUM(Taulukko!P118:P120))/SUM(Taulukko!P118:P120)</f>
        <v>5.583756345177652</v>
      </c>
      <c r="M121" s="63">
        <f>100*(SUM(Taulukko!Q130:Q132)-SUM(Taulukko!Q118:Q120))/SUM(Taulukko!Q118:Q120)</f>
        <v>5.50284629981025</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3.6684782608695654</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4.5955388336468594</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8.228699551569516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4.962572775159422</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7.424657534246582</v>
      </c>
      <c r="K122" s="63">
        <f>100*(SUM(Taulukko!N131:N133)-SUM(Taulukko!N119:N121))/SUM(Taulukko!N119:N121)</f>
        <v>7.905572330496863</v>
      </c>
      <c r="L122" s="63">
        <f>100*(SUM(Taulukko!P131:P133)-SUM(Taulukko!P119:P121))/SUM(Taulukko!P119:P121)</f>
        <v>5.480631276901011</v>
      </c>
      <c r="M122" s="63">
        <f>100*(SUM(Taulukko!Q131:Q133)-SUM(Taulukko!Q119:Q121))/SUM(Taulukko!Q119:Q121)</f>
        <v>5.344129554655874</v>
      </c>
      <c r="N122" s="63">
        <f>100*(SUM(Taulukko!R131:R133)-SUM(Taulukko!R119:R121))/SUM(Taulukko!R119:R121)</f>
        <v>5.516495402920492</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4.149715215622461</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4.611260053619315</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6.679337496606035</v>
      </c>
      <c r="K123" s="63">
        <f>100*(SUM(Taulukko!N132:N134)-SUM(Taulukko!N120:N122))/SUM(Taulukko!N120:N122)</f>
        <v>7.78475826276972</v>
      </c>
      <c r="L123" s="63">
        <f>100*(SUM(Taulukko!P132:P134)-SUM(Taulukko!P120:P122))/SUM(Taulukko!P120:P122)</f>
        <v>5.3700612131330185</v>
      </c>
      <c r="M123" s="63">
        <f>100*(SUM(Taulukko!Q132:Q134)-SUM(Taulukko!Q120:Q122))/SUM(Taulukko!Q120:Q122)</f>
        <v>5.380683346785042</v>
      </c>
      <c r="N123" s="63">
        <f>100*(SUM(Taulukko!R132:R134)-SUM(Taulukko!R120:R122))/SUM(Taulukko!R120:R122)</f>
        <v>5.385029617662913</v>
      </c>
      <c r="O123" s="63">
        <f>100*(SUM(Taulukko!T132:T134)-SUM(Taulukko!T120:T122))/SUM(Taulukko!T120:T122)</f>
        <v>5.003207184092356</v>
      </c>
      <c r="P123" s="63">
        <f>100*(SUM(Taulukko!U132:U134)-SUM(Taulukko!U120:U122))/SUM(Taulukko!U120:U122)</f>
        <v>4.090100770598699</v>
      </c>
      <c r="Q123" s="63">
        <f>100*(SUM(Taulukko!V132:V134)-SUM(Taulukko!V120:V122))/SUM(Taulukko!V120:V122)</f>
        <v>3.73001776198935</v>
      </c>
      <c r="R123" s="63">
        <f>100*(SUM(Taulukko!X132:X134)-SUM(Taulukko!X120:X122))/SUM(Taulukko!X120:X122)</f>
        <v>3.8979248457655737</v>
      </c>
      <c r="S123" s="63">
        <f>100*(SUM(Taulukko!Y132:Y134)-SUM(Taulukko!Y120:Y122))/SUM(Taulukko!Y120:Y122)</f>
        <v>3.452926895063381</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4.405874499332444</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7.809734513274338</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8.083832335329355</v>
      </c>
      <c r="K124" s="34">
        <f>100*(SUM(Taulukko!N133:N135)-SUM(Taulukko!N121:N123))/SUM(Taulukko!N121:N123)</f>
        <v>7.974959172563982</v>
      </c>
      <c r="L124" s="34">
        <f>100*(SUM(Taulukko!P133:P135)-SUM(Taulukko!P121:P123))/SUM(Taulukko!P121:P123)</f>
        <v>5.299475572729778</v>
      </c>
      <c r="M124" s="34">
        <f>100*(SUM(Taulukko!Q133:Q135)-SUM(Taulukko!Q121:Q123))/SUM(Taulukko!Q121:Q123)</f>
        <v>5.257510729613741</v>
      </c>
      <c r="N124" s="34">
        <f>100*(SUM(Taulukko!R133:R135)-SUM(Taulukko!R121:R123))/SUM(Taulukko!R121:R123)</f>
        <v>5.201072386058975</v>
      </c>
      <c r="O124" s="34">
        <f>100*(SUM(Taulukko!T133:T135)-SUM(Taulukko!T121:T123))/SUM(Taulukko!T121:T123)</f>
        <v>3.6443606660383177</v>
      </c>
      <c r="P124" s="34">
        <f>100*(SUM(Taulukko!U133:U135)-SUM(Taulukko!U121:U123))/SUM(Taulukko!U121:U123)</f>
        <v>3.2030561269468216</v>
      </c>
      <c r="Q124" s="34">
        <f>100*(SUM(Taulukko!V133:V135)-SUM(Taulukko!V121:V123))/SUM(Taulukko!V121:V123)</f>
        <v>3.927938570584747</v>
      </c>
      <c r="R124" s="34">
        <f>100*(SUM(Taulukko!X133:X135)-SUM(Taulukko!X121:X123))/SUM(Taulukko!X121:X123)</f>
        <v>4.268463914630718</v>
      </c>
      <c r="S124" s="34">
        <f>100*(SUM(Taulukko!Y133:Y135)-SUM(Taulukko!Y121:Y123))/SUM(Taulukko!Y121:Y123)</f>
        <v>3.80361478284326</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3.5752118644067794</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7.922535211267606</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5.695862439548611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8.410200759631035</v>
      </c>
      <c r="K125" s="63">
        <f>100*(SUM(Taulukko!N134:N136)-SUM(Taulukko!N122:N124))/SUM(Taulukko!N122:N124)</f>
        <v>8.247422680412349</v>
      </c>
      <c r="L125" s="63">
        <f>100*(SUM(Taulukko!P134:P136)-SUM(Taulukko!P122:P124))/SUM(Taulukko!P122:P124)</f>
        <v>5.258833196384533</v>
      </c>
      <c r="M125" s="63">
        <f>100*(SUM(Taulukko!Q134:Q136)-SUM(Taulukko!Q122:Q124))/SUM(Taulukko!Q122:Q124)</f>
        <v>5.128205128205141</v>
      </c>
      <c r="N125" s="63">
        <f>100*(SUM(Taulukko!R134:R136)-SUM(Taulukko!R122:R124))/SUM(Taulukko!R122:R124)</f>
        <v>4.907975460122693</v>
      </c>
      <c r="O125" s="63">
        <f>100*(SUM(Taulukko!T134:T136)-SUM(Taulukko!T122:T124))/SUM(Taulukko!T122:T124)</f>
        <v>5.726469692354557</v>
      </c>
      <c r="P125" s="63">
        <f>100*(SUM(Taulukko!U134:U136)-SUM(Taulukko!U122:U124))/SUM(Taulukko!U122:U124)</f>
        <v>4.913209767578714</v>
      </c>
      <c r="Q125" s="63">
        <f>100*(SUM(Taulukko!V134:V136)-SUM(Taulukko!V122:V124))/SUM(Taulukko!V122:V124)</f>
        <v>4.12614205717654</v>
      </c>
      <c r="R125" s="63">
        <f>100*(SUM(Taulukko!X134:X136)-SUM(Taulukko!X122:X124))/SUM(Taulukko!X122:X124)</f>
        <v>4.351487928130263</v>
      </c>
      <c r="S125" s="63">
        <f>100*(SUM(Taulukko!Y134:Y136)-SUM(Taulukko!Y122:Y124))/SUM(Taulukko!Y122:Y124)</f>
        <v>3.8751345532830936</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3.1892461781760737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8.034150612959717</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5.453087409783489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4.207650273224037</v>
      </c>
      <c r="E126" s="63">
        <f>100*(SUM(Taulukko!F135:F137)-SUM(Taulukko!F123:F125))/SUM(Taulukko!F123:F125)</f>
        <v>4.148471615720537</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9.9673202614379</v>
      </c>
      <c r="K126" s="63">
        <f>100*(SUM(Taulukko!N135:N137)-SUM(Taulukko!N123:N125))/SUM(Taulukko!N123:N125)</f>
        <v>8.292814694759587</v>
      </c>
      <c r="L126" s="63">
        <f>100*(SUM(Taulukko!P135:P137)-SUM(Taulukko!P123:P125))/SUM(Taulukko!P123:P125)</f>
        <v>4.476792090085128</v>
      </c>
      <c r="M126" s="63">
        <f>100*(SUM(Taulukko!Q135:Q137)-SUM(Taulukko!Q123:Q125))/SUM(Taulukko!Q123:Q125)</f>
        <v>4.376657824933687</v>
      </c>
      <c r="N126" s="63">
        <f>100*(SUM(Taulukko!R135:R137)-SUM(Taulukko!R123:R125))/SUM(Taulukko!R123:R125)</f>
        <v>4.479194275112636</v>
      </c>
      <c r="O126" s="63">
        <f>100*(SUM(Taulukko!T135:T137)-SUM(Taulukko!T123:T125))/SUM(Taulukko!T123:T125)</f>
        <v>4.581266413772993</v>
      </c>
      <c r="P126" s="63">
        <f>100*(SUM(Taulukko!U135:U137)-SUM(Taulukko!U123:U125))/SUM(Taulukko!U123:U125)</f>
        <v>4.151943462897533</v>
      </c>
      <c r="Q126" s="63">
        <f>100*(SUM(Taulukko!V135:V137)-SUM(Taulukko!V123:V125))/SUM(Taulukko!V123:V125)</f>
        <v>4.324801412180067</v>
      </c>
      <c r="R126" s="63">
        <f>100*(SUM(Taulukko!X135:X137)-SUM(Taulukko!X123:X125))/SUM(Taulukko!X123:X125)</f>
        <v>3.9965986394557724</v>
      </c>
      <c r="S126" s="63">
        <f>100*(SUM(Taulukko!Y135:Y137)-SUM(Taulukko!Y123:Y125))/SUM(Taulukko!Y123:Y125)</f>
        <v>3.865771812080531</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3.1554036287141884</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8.023483365949115</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5.348589675359255</v>
      </c>
      <c r="AC126" s="63">
        <f>100*(SUM(Taulukko!AL135:AL137)-SUM(Taulukko!AL123:AL125))/SUM(Taulukko!AL123:AL125)</f>
        <v>4.966799468791513</v>
      </c>
      <c r="AD126" s="3">
        <v>3</v>
      </c>
    </row>
    <row r="127" spans="1:30" ht="12.75">
      <c r="A127" s="102" t="s">
        <v>181</v>
      </c>
      <c r="B127" s="4" t="s">
        <v>109</v>
      </c>
      <c r="C127" s="63">
        <f>100*(SUM(Taulukko!D136:D138)-SUM(Taulukko!D124:D126))/SUM(Taulukko!D124:D126)</f>
        <v>3.389830508474589</v>
      </c>
      <c r="D127" s="63">
        <f>100*(SUM(Taulukko!E136:E138)-SUM(Taulukko!E124:E126))/SUM(Taulukko!E124:E126)</f>
        <v>3.4398699891657607</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7.599355531686362</v>
      </c>
      <c r="K127" s="63">
        <f>100*(SUM(Taulukko!N136:N138)-SUM(Taulukko!N124:N126))/SUM(Taulukko!N124:N126)</f>
        <v>8.024691358024686</v>
      </c>
      <c r="L127" s="63">
        <f>100*(SUM(Taulukko!P136:P138)-SUM(Taulukko!P124:P126))/SUM(Taulukko!P124:P126)</f>
        <v>3.664780382646178</v>
      </c>
      <c r="M127" s="63">
        <f>100*(SUM(Taulukko!Q136:Q138)-SUM(Taulukko!Q124:Q126))/SUM(Taulukko!Q124:Q126)</f>
        <v>3.704676826064115</v>
      </c>
      <c r="N127" s="63">
        <f>100*(SUM(Taulukko!R136:R138)-SUM(Taulukko!R124:R126))/SUM(Taulukko!R124:R126)</f>
        <v>4.106343774677553</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3.0152071316203464</v>
      </c>
      <c r="W127" s="63">
        <f>100*(SUM(Taulukko!AD136:AD138)-SUM(Taulukko!AD124:AD126))/SUM(Taulukko!AD124:AD126)</f>
        <v>3.064431639601883</v>
      </c>
      <c r="X127" s="63">
        <f>100*(SUM(Taulukko!AF136:AF138)-SUM(Taulukko!AF124:AF126))/SUM(Taulukko!AF124:AF126)</f>
        <v>6.684551754974286</v>
      </c>
      <c r="Y127" s="63">
        <f>100*(SUM(Taulukko!AG136:AG138)-SUM(Taulukko!AG124:AG126))/SUM(Taulukko!AG124:AG126)</f>
        <v>7.090674688440064</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4.619852164730729</v>
      </c>
      <c r="AD127" s="3">
        <v>4</v>
      </c>
    </row>
    <row r="128" spans="1:30" ht="12.75">
      <c r="A128" s="102" t="s">
        <v>181</v>
      </c>
      <c r="B128" s="4" t="s">
        <v>111</v>
      </c>
      <c r="C128" s="63">
        <f>100*(SUM(Taulukko!D137:D139)-SUM(Taulukko!D125:D127))/SUM(Taulukko!D125:D127)</f>
        <v>2.896174863387969</v>
      </c>
      <c r="D128" s="63">
        <f>100*(SUM(Taulukko!E137:E139)-SUM(Taulukko!E125:E127))/SUM(Taulukko!E125:E127)</f>
        <v>3.345022929592672</v>
      </c>
      <c r="E128" s="63">
        <f>100*(SUM(Taulukko!F137:F139)-SUM(Taulukko!F125:F127))/SUM(Taulukko!F125:F127)</f>
        <v>3.9210383991346673</v>
      </c>
      <c r="F128" s="63">
        <f>100*(SUM(Taulukko!H137:H139)-SUM(Taulukko!H125:H127))/SUM(Taulukko!H125:H127)</f>
        <v>1.8056749785038726</v>
      </c>
      <c r="G128" s="63">
        <f>100*(SUM(Taulukko!I137:I139)-SUM(Taulukko!I125:I127))/SUM(Taulukko!I125:I127)</f>
        <v>1.6398158803221896</v>
      </c>
      <c r="H128" s="63">
        <f>100*(SUM(Taulukko!J137:J139)-SUM(Taulukko!J125:J127))/SUM(Taulukko!J125:J127)</f>
        <v>2.539682539682543</v>
      </c>
      <c r="I128" s="63">
        <f>100*(SUM(Taulukko!L137:L139)-SUM(Taulukko!L125:L127))/SUM(Taulukko!L125:L127)</f>
        <v>7.785817655571629</v>
      </c>
      <c r="J128" s="63">
        <f>100*(SUM(Taulukko!M137:M139)-SUM(Taulukko!M125:M127))/SUM(Taulukko!M125:M127)</f>
        <v>6.723359022056871</v>
      </c>
      <c r="K128" s="63">
        <f>100*(SUM(Taulukko!N137:N139)-SUM(Taulukko!N125:N127))/SUM(Taulukko!N125:N127)</f>
        <v>7.74760383386579</v>
      </c>
      <c r="L128" s="63">
        <f>100*(SUM(Taulukko!P137:P139)-SUM(Taulukko!P125:P127))/SUM(Taulukko!P125:P127)</f>
        <v>2.9765013054830227</v>
      </c>
      <c r="M128" s="63">
        <f>100*(SUM(Taulukko!Q137:Q139)-SUM(Taulukko!Q125:Q127))/SUM(Taulukko!Q125:Q127)</f>
        <v>3.339420819201688</v>
      </c>
      <c r="N128" s="63">
        <f>100*(SUM(Taulukko!R137:R139)-SUM(Taulukko!R125:R127))/SUM(Taulukko!R125:R127)</f>
        <v>3.9769754055468463</v>
      </c>
      <c r="O128" s="63">
        <f>100*(SUM(Taulukko!T137:T139)-SUM(Taulukko!T125:T127))/SUM(Taulukko!T125:T127)</f>
        <v>5.188945290468126</v>
      </c>
      <c r="P128" s="63">
        <f>100*(SUM(Taulukko!U137:U139)-SUM(Taulukko!U125:U127))/SUM(Taulukko!U125:U127)</f>
        <v>4.114017043784913</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2.6302083333333393</v>
      </c>
      <c r="W128" s="63">
        <f>100*(SUM(Taulukko!AD137:AD139)-SUM(Taulukko!AD125:AD127))/SUM(Taulukko!AD125:AD127)</f>
        <v>3.0500521376433607</v>
      </c>
      <c r="X128" s="63">
        <f>100*(SUM(Taulukko!AF137:AF139)-SUM(Taulukko!AF125:AF127))/SUM(Taulukko!AF125:AF127)</f>
        <v>6.228298611111121</v>
      </c>
      <c r="Y128" s="63">
        <f>100*(SUM(Taulukko!AG137:AG139)-SUM(Taulukko!AG125:AG127))/SUM(Taulukko!AG125:AG127)</f>
        <v>6.685118160528004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3.5321821036106753</v>
      </c>
      <c r="AC128" s="63">
        <f>100*(SUM(Taulukko!AL137:AL139)-SUM(Taulukko!AL125:AL127))/SUM(Taulukko!AL125:AL127)</f>
        <v>4.435695538057752</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4.289182627461568</v>
      </c>
      <c r="F129" s="63">
        <f>100*(SUM(Taulukko!H138:H140)-SUM(Taulukko!H126:H128))/SUM(Taulukko!H126:H128)</f>
        <v>4.238706079196858</v>
      </c>
      <c r="G129" s="63">
        <f>100*(SUM(Taulukko!I138:I140)-SUM(Taulukko!I126:I128))/SUM(Taulukko!I126:I128)</f>
        <v>5.266272189349116</v>
      </c>
      <c r="H129" s="63">
        <f>100*(SUM(Taulukko!J138:J140)-SUM(Taulukko!J126:J128))/SUM(Taulukko!J126:J128)</f>
        <v>2.620213072271801</v>
      </c>
      <c r="I129" s="63">
        <f>100*(SUM(Taulukko!L138:L140)-SUM(Taulukko!L126:L128))/SUM(Taulukko!L126:L128)</f>
        <v>10.031347962382455</v>
      </c>
      <c r="J129" s="63">
        <f>100*(SUM(Taulukko!M138:M140)-SUM(Taulukko!M126:M128))/SUM(Taulukko!M126:M128)</f>
        <v>8.09095716552091</v>
      </c>
      <c r="K129" s="63">
        <f>100*(SUM(Taulukko!N138:N140)-SUM(Taulukko!N126:N128))/SUM(Taulukko!N126:N128)</f>
        <v>7.544183592719604</v>
      </c>
      <c r="L129" s="63">
        <f>100*(SUM(Taulukko!P138:P140)-SUM(Taulukko!P126:P128))/SUM(Taulukko!P126:P128)</f>
        <v>3.9239580794540494</v>
      </c>
      <c r="M129" s="63">
        <f>100*(SUM(Taulukko!Q138:Q140)-SUM(Taulukko!Q126:Q128))/SUM(Taulukko!Q126:Q128)</f>
        <v>3.9771250324928547</v>
      </c>
      <c r="N129" s="63">
        <f>100*(SUM(Taulukko!R138:R140)-SUM(Taulukko!R126:R128))/SUM(Taulukko!R126:R128)</f>
        <v>4.220948410630548</v>
      </c>
      <c r="O129" s="63">
        <f>100*(SUM(Taulukko!T138:T140)-SUM(Taulukko!T126:T128))/SUM(Taulukko!T126:T128)</f>
        <v>4.697809448403276</v>
      </c>
      <c r="P129" s="63">
        <f>100*(SUM(Taulukko!U138:U140)-SUM(Taulukko!U126:U128))/SUM(Taulukko!U126:U128)</f>
        <v>4.451556590049448</v>
      </c>
      <c r="Q129" s="63">
        <f>100*(SUM(Taulukko!V138:V140)-SUM(Taulukko!V126:V128))/SUM(Taulukko!V126:V128)</f>
        <v>4.48979591836734</v>
      </c>
      <c r="R129" s="63">
        <f>100*(SUM(Taulukko!X138:X140)-SUM(Taulukko!X126:X128))/SUM(Taulukko!X126:X128)</f>
        <v>2.389425521098128</v>
      </c>
      <c r="S129" s="63">
        <f>100*(SUM(Taulukko!Y138:Y140)-SUM(Taulukko!Y126:Y128))/SUM(Taulukko!Y126:Y128)</f>
        <v>2.852614896988925</v>
      </c>
      <c r="T129" s="63">
        <f>100*(SUM(Taulukko!Z138:Z140)-SUM(Taulukko!Z126:Z128))/SUM(Taulukko!Z126:Z128)</f>
        <v>3.308628904182092</v>
      </c>
      <c r="U129" s="63">
        <f>100*(SUM(Taulukko!AB138:AB140)-SUM(Taulukko!AB126:AB128))/SUM(Taulukko!AB126:AB128)</f>
        <v>3.1319358816276175</v>
      </c>
      <c r="V129" s="63">
        <f>100*(SUM(Taulukko!AC138:AC140)-SUM(Taulukko!AC126:AC128))/SUM(Taulukko!AC126:AC128)</f>
        <v>3.1906614785992247</v>
      </c>
      <c r="W129" s="63">
        <f>100*(SUM(Taulukko!AD138:AD140)-SUM(Taulukko!AD126:AD128))/SUM(Taulukko!AD126:AD128)</f>
        <v>3.349779278109591</v>
      </c>
      <c r="X129" s="63">
        <f>100*(SUM(Taulukko!AF138:AF140)-SUM(Taulukko!AF126:AF128))/SUM(Taulukko!AF126:AF128)</f>
        <v>7.695382770337786</v>
      </c>
      <c r="Y129" s="63">
        <f>100*(SUM(Taulukko!AG138:AG140)-SUM(Taulukko!AG126:AG128))/SUM(Taulukko!AG126:AG128)</f>
        <v>7.522780250052989</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5.15893694632623</v>
      </c>
      <c r="AC129" s="63">
        <f>100*(SUM(Taulukko!AL138:AL140)-SUM(Taulukko!AL126:AL128))/SUM(Taulukko!AL126:AL128)</f>
        <v>4.438642297650131</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4.708097928436911</v>
      </c>
      <c r="F130" s="63">
        <f>100*(SUM(Taulukko!H139:H141)-SUM(Taulukko!H127:H129))/SUM(Taulukko!H127:H129)</f>
        <v>5.543537047052446</v>
      </c>
      <c r="G130" s="63">
        <f>100*(SUM(Taulukko!I139:I141)-SUM(Taulukko!I127:I129))/SUM(Taulukko!I127:I129)</f>
        <v>6.224066390041494</v>
      </c>
      <c r="H130" s="63">
        <f>100*(SUM(Taulukko!J139:J141)-SUM(Taulukko!J127:J129))/SUM(Taulukko!J127:J129)</f>
        <v>2.758620689655179</v>
      </c>
      <c r="I130" s="63">
        <f>100*(SUM(Taulukko!L139:L141)-SUM(Taulukko!L127:L129))/SUM(Taulukko!L127:L129)</f>
        <v>6.327922841684304</v>
      </c>
      <c r="J130" s="63">
        <f>100*(SUM(Taulukko!M139:M141)-SUM(Taulukko!M127:M129))/SUM(Taulukko!M127:M129)</f>
        <v>7.806788511749342</v>
      </c>
      <c r="K130" s="63">
        <f>100*(SUM(Taulukko!N139:N141)-SUM(Taulukko!N127:N129))/SUM(Taulukko!N127:N129)</f>
        <v>7.312614259597806</v>
      </c>
      <c r="L130" s="63">
        <f>100*(SUM(Taulukko!P139:P141)-SUM(Taulukko!P127:P129))/SUM(Taulukko!P127:P129)</f>
        <v>4.894274174388221</v>
      </c>
      <c r="M130" s="63">
        <f>100*(SUM(Taulukko!Q139:Q141)-SUM(Taulukko!Q127:Q129))/SUM(Taulukko!Q127:Q129)</f>
        <v>4.807692307692292</v>
      </c>
      <c r="N130" s="63">
        <f>100*(SUM(Taulukko!R139:R141)-SUM(Taulukko!R127:R129))/SUM(Taulukko!R127:R129)</f>
        <v>4.597402597402609</v>
      </c>
      <c r="O130" s="63">
        <f>100*(SUM(Taulukko!T139:T141)-SUM(Taulukko!T127:T129))/SUM(Taulukko!T127:T129)</f>
        <v>3.883235136582753</v>
      </c>
      <c r="P130" s="63">
        <f>100*(SUM(Taulukko!U139:U141)-SUM(Taulukko!U127:U129))/SUM(Taulukko!U127:U129)</f>
        <v>4.141326382855491</v>
      </c>
      <c r="Q130" s="63">
        <f>100*(SUM(Taulukko!V139:V141)-SUM(Taulukko!V127:V129))/SUM(Taulukko!V127:V129)</f>
        <v>4.561301568855313</v>
      </c>
      <c r="R130" s="63">
        <f>100*(SUM(Taulukko!X139:X141)-SUM(Taulukko!X127:X129))/SUM(Taulukko!X127:X129)</f>
        <v>2.815262912982775</v>
      </c>
      <c r="S130" s="63">
        <f>100*(SUM(Taulukko!Y139:Y141)-SUM(Taulukko!Y127:Y129))/SUM(Taulukko!Y127:Y129)</f>
        <v>3.15872598052119</v>
      </c>
      <c r="T130" s="63">
        <f>100*(SUM(Taulukko!Z139:Z141)-SUM(Taulukko!Z127:Z129))/SUM(Taulukko!Z127:Z129)</f>
        <v>3.403693931398411</v>
      </c>
      <c r="U130" s="63">
        <f>100*(SUM(Taulukko!AB139:AB141)-SUM(Taulukko!AB127:AB129))/SUM(Taulukko!AB127:AB129)</f>
        <v>3.8735741444866947</v>
      </c>
      <c r="V130" s="63">
        <f>100*(SUM(Taulukko!AC139:AC141)-SUM(Taulukko!AC127:AC129))/SUM(Taulukko!AC127:AC129)</f>
        <v>3.8819875776397366</v>
      </c>
      <c r="W130" s="63">
        <f>100*(SUM(Taulukko!AD139:AD141)-SUM(Taulukko!AD127:AD129))/SUM(Taulukko!AD127:AD129)</f>
        <v>3.7794460264043552</v>
      </c>
      <c r="X130" s="63">
        <f>100*(SUM(Taulukko!AF139:AF141)-SUM(Taulukko!AF127:AF129))/SUM(Taulukko!AF127:AF129)</f>
        <v>8.642691415313235</v>
      </c>
      <c r="Y130" s="63">
        <f>100*(SUM(Taulukko!AG139:AG141)-SUM(Taulukko!AG127:AG129))/SUM(Taulukko!AG127:AG129)</f>
        <v>8.63051276640641</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5.790703713321217</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5.369127516778539</v>
      </c>
      <c r="E131" s="63">
        <f>100*(SUM(Taulukko!F140:F142)-SUM(Taulukko!F128:F130))/SUM(Taulukko!F128:F130)</f>
        <v>4.846050870147247</v>
      </c>
      <c r="F131" s="63">
        <f>100*(SUM(Taulukko!H140:H142)-SUM(Taulukko!H128:H130))/SUM(Taulukko!H128:H130)</f>
        <v>6.030969845150755</v>
      </c>
      <c r="G131" s="63">
        <f>100*(SUM(Taulukko!I140:I142)-SUM(Taulukko!I128:I130))/SUM(Taulukko!I128:I130)</f>
        <v>6.277761326621259</v>
      </c>
      <c r="H131" s="63">
        <f>100*(SUM(Taulukko!J140:J142)-SUM(Taulukko!J128:J130))/SUM(Taulukko!J128:J130)</f>
        <v>2.926829268292696</v>
      </c>
      <c r="I131" s="63">
        <f>100*(SUM(Taulukko!L140:L142)-SUM(Taulukko!L128:L130))/SUM(Taulukko!L128:L130)</f>
        <v>6.555122622049041</v>
      </c>
      <c r="J131" s="63">
        <f>100*(SUM(Taulukko!M140:M142)-SUM(Taulukko!M128:M130))/SUM(Taulukko!M128:M130)</f>
        <v>7.455345586331869</v>
      </c>
      <c r="K131" s="63">
        <f>100*(SUM(Taulukko!N140:N142)-SUM(Taulukko!N128:N130))/SUM(Taulukko!N128:N130)</f>
        <v>6.954498448810749</v>
      </c>
      <c r="L131" s="63">
        <f>100*(SUM(Taulukko!P140:P142)-SUM(Taulukko!P128:P130))/SUM(Taulukko!P128:P130)</f>
        <v>5.340963280877439</v>
      </c>
      <c r="M131" s="63">
        <f>100*(SUM(Taulukko!Q140:Q142)-SUM(Taulukko!Q128:Q130))/SUM(Taulukko!Q128:Q130)</f>
        <v>5.2877138413685785</v>
      </c>
      <c r="N131" s="63">
        <f>100*(SUM(Taulukko!R140:R142)-SUM(Taulukko!R128:R130))/SUM(Taulukko!R128:R130)</f>
        <v>4.921004921004906</v>
      </c>
      <c r="O131" s="63">
        <f>100*(SUM(Taulukko!T140:T142)-SUM(Taulukko!T128:T130))/SUM(Taulukko!T128:T130)</f>
        <v>4.3001917282935995</v>
      </c>
      <c r="P131" s="63">
        <f>100*(SUM(Taulukko!U140:U142)-SUM(Taulukko!U128:U130))/SUM(Taulukko!U128:U130)</f>
        <v>4.799074877132126</v>
      </c>
      <c r="Q131" s="63">
        <f>100*(SUM(Taulukko!V140:V142)-SUM(Taulukko!V128:V130))/SUM(Taulukko!V128:V130)</f>
        <v>4.632310364794441</v>
      </c>
      <c r="R131" s="63">
        <f>100*(SUM(Taulukko!X140:X142)-SUM(Taulukko!X128:X130))/SUM(Taulukko!X128:X130)</f>
        <v>3.84257102934327</v>
      </c>
      <c r="S131" s="63">
        <f>100*(SUM(Taulukko!Y140:Y142)-SUM(Taulukko!Y128:Y130))/SUM(Taulukko!Y128:Y130)</f>
        <v>4.135932560590091</v>
      </c>
      <c r="T131" s="63">
        <f>100*(SUM(Taulukko!Z140:Z142)-SUM(Taulukko!Z128:Z130))/SUM(Taulukko!Z128:Z130)</f>
        <v>3.5263157894736783</v>
      </c>
      <c r="U131" s="63">
        <f>100*(SUM(Taulukko!AB140:AB142)-SUM(Taulukko!AB128:AB130))/SUM(Taulukko!AB128:AB130)</f>
        <v>4.42884801548887</v>
      </c>
      <c r="V131" s="63">
        <f>100*(SUM(Taulukko!AC140:AC142)-SUM(Taulukko!AC128:AC130))/SUM(Taulukko!AC128:AC130)</f>
        <v>4.393900232618248</v>
      </c>
      <c r="W131" s="63">
        <f>100*(SUM(Taulukko!AD140:AD142)-SUM(Taulukko!AD128:AD130))/SUM(Taulukko!AD128:AD130)</f>
        <v>4.209710743801671</v>
      </c>
      <c r="X131" s="63">
        <f>100*(SUM(Taulukko!AF140:AF142)-SUM(Taulukko!AF128:AF130))/SUM(Taulukko!AF128:AF130)</f>
        <v>9.429327286470139</v>
      </c>
      <c r="Y131" s="63">
        <f>100*(SUM(Taulukko!AG140:AG142)-SUM(Taulukko!AG128:AG130))/SUM(Taulukko!AG128:AG130)</f>
        <v>9.338929695697797</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6.740990407052113</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4.593733404142329</v>
      </c>
      <c r="E132" s="63">
        <f>100*(SUM(Taulukko!F141:F143)-SUM(Taulukko!F129:F131))/SUM(Taulukko!F129:F131)</f>
        <v>4.764439712536593</v>
      </c>
      <c r="F132" s="63">
        <f>100*(SUM(Taulukko!H141:H143)-SUM(Taulukko!H129:H131))/SUM(Taulukko!H129:H131)</f>
        <v>0.9652509652509652</v>
      </c>
      <c r="G132" s="63">
        <f>100*(SUM(Taulukko!I141:I143)-SUM(Taulukko!I129:I131))/SUM(Taulukko!I129:I131)</f>
        <v>0.4763239002521683</v>
      </c>
      <c r="H132" s="63">
        <f>100*(SUM(Taulukko!J141:J143)-SUM(Taulukko!J129:J131))/SUM(Taulukko!J129:J131)</f>
        <v>3.1232091690544346</v>
      </c>
      <c r="I132" s="63">
        <f>100*(SUM(Taulukko!L141:L143)-SUM(Taulukko!L129:L131))/SUM(Taulukko!L129:L131)</f>
        <v>1.08145421076852</v>
      </c>
      <c r="J132" s="63">
        <f>100*(SUM(Taulukko!M141:M143)-SUM(Taulukko!M129:M131))/SUM(Taulukko!M129:M131)</f>
        <v>4.367583943448612</v>
      </c>
      <c r="K132" s="63">
        <f>100*(SUM(Taulukko!N141:N143)-SUM(Taulukko!N129:N131))/SUM(Taulukko!N129:N131)</f>
        <v>6.822262118491928</v>
      </c>
      <c r="L132" s="63">
        <f>100*(SUM(Taulukko!P141:P143)-SUM(Taulukko!P129:P131))/SUM(Taulukko!P129:P131)</f>
        <v>4.95889003083248</v>
      </c>
      <c r="M132" s="63">
        <f>100*(SUM(Taulukko!Q141:Q143)-SUM(Taulukko!Q129:Q131))/SUM(Taulukko!Q129:Q131)</f>
        <v>5.215595145881757</v>
      </c>
      <c r="N132" s="63">
        <f>100*(SUM(Taulukko!R141:R143)-SUM(Taulukko!R129:R131))/SUM(Taulukko!R129:R131)</f>
        <v>5.059370160041293</v>
      </c>
      <c r="O132" s="63">
        <f>100*(SUM(Taulukko!T141:T143)-SUM(Taulukko!T129:T131))/SUM(Taulukko!T129:T131)</f>
        <v>4.820386859072763</v>
      </c>
      <c r="P132" s="63">
        <f>100*(SUM(Taulukko!U141:U143)-SUM(Taulukko!U129:U131))/SUM(Taulukko!U129:U131)</f>
        <v>4.763279445727483</v>
      </c>
      <c r="Q132" s="63">
        <f>100*(SUM(Taulukko!V141:V143)-SUM(Taulukko!V129:V131))/SUM(Taulukko!V129:V131)</f>
        <v>4.704184704184708</v>
      </c>
      <c r="R132" s="63">
        <f>100*(SUM(Taulukko!X141:X143)-SUM(Taulukko!X129:X131))/SUM(Taulukko!X129:X131)</f>
        <v>3.214552703712942</v>
      </c>
      <c r="S132" s="63">
        <f>100*(SUM(Taulukko!Y141:Y143)-SUM(Taulukko!Y129:Y131))/SUM(Taulukko!Y129:Y131)</f>
        <v>3.7725962798008843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4.456465739309622</v>
      </c>
      <c r="W132" s="63">
        <f>100*(SUM(Taulukko!AD141:AD143)-SUM(Taulukko!AD129:AD131))/SUM(Taulukko!AD129:AD131)</f>
        <v>4.507985574446162</v>
      </c>
      <c r="X132" s="63">
        <f>100*(SUM(Taulukko!AF141:AF143)-SUM(Taulukko!AF129:AF131))/SUM(Taulukko!AF129:AF131)</f>
        <v>8.437626160678255</v>
      </c>
      <c r="Y132" s="63">
        <f>100*(SUM(Taulukko!AG141:AG143)-SUM(Taulukko!AG129:AG131))/SUM(Taulukko!AG129:AG131)</f>
        <v>8.967956720765727</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5.374132167652363</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4.546656093047858</v>
      </c>
      <c r="E133" s="63">
        <f>100*(SUM(Taulukko!F142:F144)-SUM(Taulukko!F130:F132))/SUM(Taulukko!F130:F132)</f>
        <v>4.715231788079473</v>
      </c>
      <c r="F133" s="63">
        <f>100*(SUM(Taulukko!H142:H144)-SUM(Taulukko!H130:H132))/SUM(Taulukko!H130:H132)</f>
        <v>2.0796719390744065</v>
      </c>
      <c r="G133" s="63">
        <f>100*(SUM(Taulukko!I142:I144)-SUM(Taulukko!I130:I132))/SUM(Taulukko!I130:I132)</f>
        <v>1.0647240123284025</v>
      </c>
      <c r="H133" s="63">
        <f>100*(SUM(Taulukko!J142:J144)-SUM(Taulukko!J130:J132))/SUM(Taulukko!J130:J132)</f>
        <v>3.289473684210526</v>
      </c>
      <c r="I133" s="63">
        <f>100*(SUM(Taulukko!L142:L144)-SUM(Taulukko!L130:L132))/SUM(Taulukko!L130:L132)</f>
        <v>7.174556213017742</v>
      </c>
      <c r="J133" s="63">
        <f>100*(SUM(Taulukko!M142:M144)-SUM(Taulukko!M130:M132))/SUM(Taulukko!M130:M132)</f>
        <v>7.093646338351608</v>
      </c>
      <c r="K133" s="63">
        <f>100*(SUM(Taulukko!N142:N144)-SUM(Taulukko!N130:N132))/SUM(Taulukko!N130:N132)</f>
        <v>7.14467976524625</v>
      </c>
      <c r="L133" s="63">
        <f>100*(SUM(Taulukko!P142:P144)-SUM(Taulukko!P130:P132))/SUM(Taulukko!P130:P132)</f>
        <v>4.861111111111123</v>
      </c>
      <c r="M133" s="63">
        <f>100*(SUM(Taulukko!Q142:Q144)-SUM(Taulukko!Q130:Q132))/SUM(Taulukko!Q130:Q132)</f>
        <v>5.010277492291896</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5.129682997118159</v>
      </c>
      <c r="Q133" s="63">
        <f>100*(SUM(Taulukko!V142:V144)-SUM(Taulukko!V130:V132))/SUM(Taulukko!V130:V132)</f>
        <v>4.745470232959464</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4.881808838643371</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9.032525378081605</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5.905006418485238</v>
      </c>
      <c r="AC133" s="63">
        <f>100*(SUM(Taulukko!AL142:AL144)-SUM(Taulukko!AL130:AL132))/SUM(Taulukko!AL130:AL132)</f>
        <v>5.755395683453231</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4.807184363444265</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8.441724049987254</v>
      </c>
      <c r="K134" s="63">
        <f>100*(SUM(Taulukko!N143:N145)-SUM(Taulukko!N131:N133))/SUM(Taulukko!N131:N133)</f>
        <v>7.809717629102021</v>
      </c>
      <c r="L134" s="63">
        <f>100*(SUM(Taulukko!P143:P145)-SUM(Taulukko!P131:P133))/SUM(Taulukko!P131:P133)</f>
        <v>5.087051142546227</v>
      </c>
      <c r="M134" s="63">
        <f>100*(SUM(Taulukko!Q143:Q145)-SUM(Taulukko!Q131:Q133))/SUM(Taulukko!Q131:Q133)</f>
        <v>4.996156802459632</v>
      </c>
      <c r="N134" s="63">
        <f>100*(SUM(Taulukko!R143:R145)-SUM(Taulukko!R131:R133))/SUM(Taulukko!R131:R133)</f>
        <v>5.09994874423372</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5.176832393644282</v>
      </c>
      <c r="W134" s="63">
        <f>100*(SUM(Taulukko!AD143:AD145)-SUM(Taulukko!AD131:AD133))/SUM(Taulukko!AD131:AD133)</f>
        <v>5.051282051282048</v>
      </c>
      <c r="X134" s="63">
        <f>100*(SUM(Taulukko!AF143:AF145)-SUM(Taulukko!AF131:AF133))/SUM(Taulukko!AF131:AF133)</f>
        <v>8.863240418118465</v>
      </c>
      <c r="Y134" s="63">
        <f>100*(SUM(Taulukko!AG143:AG145)-SUM(Taulukko!AG131:AG133))/SUM(Taulukko!AG131:AG133)</f>
        <v>8.83989284978366</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6.010230179028148</v>
      </c>
      <c r="AC134" s="63">
        <f>100*(SUM(Taulukko!AL143:AL145)-SUM(Taulukko!AL131:AL133))/SUM(Taulukko!AL131:AL133)</f>
        <v>6.0706967213114735</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5.010548523206736</v>
      </c>
      <c r="F135" s="63">
        <f>100*(SUM(Taulukko!H144:H146)-SUM(Taulukko!H132:H134))/SUM(Taulukko!H132:H134)</f>
        <v>3.5114045618247265</v>
      </c>
      <c r="G135" s="63">
        <f>100*(SUM(Taulukko!I144:I146)-SUM(Taulukko!I132:I134))/SUM(Taulukko!I132:I134)</f>
        <v>3.883495145631058</v>
      </c>
      <c r="H135" s="63">
        <f>100*(SUM(Taulukko!J144:J146)-SUM(Taulukko!J132:J134))/SUM(Taulukko!J132:J134)</f>
        <v>3.5602392480774707</v>
      </c>
      <c r="I135" s="63">
        <f>100*(SUM(Taulukko!L144:L146)-SUM(Taulukko!L132:L134))/SUM(Taulukko!L132:L134)</f>
        <v>8.518971848225217</v>
      </c>
      <c r="J135" s="63">
        <f>100*(SUM(Taulukko!M144:M146)-SUM(Taulukko!M132:M134))/SUM(Taulukko!M132:M134)</f>
        <v>8.882667345380499</v>
      </c>
      <c r="K135" s="63">
        <f>100*(SUM(Taulukko!N144:N146)-SUM(Taulukko!N132:N134))/SUM(Taulukko!N132:N134)</f>
        <v>8.464267612772439</v>
      </c>
      <c r="L135" s="63">
        <f>100*(SUM(Taulukko!P144:P146)-SUM(Taulukko!P132:P134))/SUM(Taulukko!P132:P134)</f>
        <v>5.122788486928961</v>
      </c>
      <c r="M135" s="63">
        <f>100*(SUM(Taulukko!Q144:Q146)-SUM(Taulukko!Q132:Q134))/SUM(Taulukko!Q132:Q134)</f>
        <v>5.0038294613224465</v>
      </c>
      <c r="N135" s="63">
        <f>100*(SUM(Taulukko!R144:R146)-SUM(Taulukko!R132:R134))/SUM(Taulukko!R132:R134)</f>
        <v>5.212059274399571</v>
      </c>
      <c r="O135" s="63">
        <f>100*(SUM(Taulukko!T144:T146)-SUM(Taulukko!T132:T134))/SUM(Taulukko!T132:T134)</f>
        <v>3.6652412950519246</v>
      </c>
      <c r="P135" s="63">
        <f>100*(SUM(Taulukko!U144:U146)-SUM(Taulukko!U132:U134))/SUM(Taulukko!U132:U134)</f>
        <v>4.4988610478359945</v>
      </c>
      <c r="Q135" s="63">
        <f>100*(SUM(Taulukko!V144:V146)-SUM(Taulukko!V132:V134))/SUM(Taulukko!V132:V134)</f>
        <v>4.7945205479452255</v>
      </c>
      <c r="R135" s="63">
        <f>100*(SUM(Taulukko!X144:X146)-SUM(Taulukko!X132:X134))/SUM(Taulukko!X132:X134)</f>
        <v>3.8866396761133544</v>
      </c>
      <c r="S135" s="63">
        <f>100*(SUM(Taulukko!Y144:Y146)-SUM(Taulukko!Y132:Y134))/SUM(Taulukko!Y132:Y134)</f>
        <v>3.337679269882648</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5.089514066496172</v>
      </c>
      <c r="W135" s="63">
        <f>100*(SUM(Taulukko!AD144:AD146)-SUM(Taulukko!AD132:AD134))/SUM(Taulukko!AD132:AD134)</f>
        <v>5.170207320194504</v>
      </c>
      <c r="X135" s="63">
        <f>100*(SUM(Taulukko!AF144:AF146)-SUM(Taulukko!AF132:AF134))/SUM(Taulukko!AF132:AF134)</f>
        <v>9.110169491525424</v>
      </c>
      <c r="Y135" s="63">
        <f>100*(SUM(Taulukko!AG144:AG146)-SUM(Taulukko!AG132:AG134))/SUM(Taulukko!AG132:AG134)</f>
        <v>8.906217935563316</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6.385696040868455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3.234042553191483</v>
      </c>
      <c r="H136" s="34">
        <f>100*(SUM(Taulukko!J145:J147)-SUM(Taulukko!J133:J135))/SUM(Taulukko!J133:J135)</f>
        <v>3.6658141517476657</v>
      </c>
      <c r="I136" s="34">
        <f>100*(SUM(Taulukko!L145:L147)-SUM(Taulukko!L133:L135))/SUM(Taulukko!L133:L135)</f>
        <v>9.16645027265644</v>
      </c>
      <c r="J136" s="34">
        <f>100*(SUM(Taulukko!M145:M147)-SUM(Taulukko!M133:M135))/SUM(Taulukko!M133:M135)</f>
        <v>8.436162175774363</v>
      </c>
      <c r="K136" s="34">
        <f>100*(SUM(Taulukko!N145:N147)-SUM(Taulukko!N133:N135))/SUM(Taulukko!N133:N135)</f>
        <v>8.999243761028467</v>
      </c>
      <c r="L136" s="34">
        <f>100*(SUM(Taulukko!P145:P147)-SUM(Taulukko!P133:P135))/SUM(Taulukko!P133:P135)</f>
        <v>5.557011795543918</v>
      </c>
      <c r="M136" s="34">
        <f>100*(SUM(Taulukko!Q145:Q147)-SUM(Taulukko!Q133:Q135))/SUM(Taulukko!Q133:Q135)</f>
        <v>5.377166156982692</v>
      </c>
      <c r="N136" s="34">
        <f>100*(SUM(Taulukko!R145:R147)-SUM(Taulukko!R133:R135))/SUM(Taulukko!R133:R135)</f>
        <v>5.479102956167191</v>
      </c>
      <c r="O136" s="34">
        <f>100*(SUM(Taulukko!T145:T147)-SUM(Taulukko!T133:T135))/SUM(Taulukko!T133:T135)</f>
        <v>3.4252803879963833</v>
      </c>
      <c r="P136" s="34">
        <f>100*(SUM(Taulukko!U145:U147)-SUM(Taulukko!U133:U135))/SUM(Taulukko!U133:U135)</f>
        <v>4.413439635535307</v>
      </c>
      <c r="Q136" s="34">
        <f>100*(SUM(Taulukko!V145:V147)-SUM(Taulukko!V133:V135))/SUM(Taulukko!V133:V135)</f>
        <v>4.8025007104291095</v>
      </c>
      <c r="R136" s="34">
        <f>100*(SUM(Taulukko!X145:X147)-SUM(Taulukko!X133:X135))/SUM(Taulukko!X133:X135)</f>
        <v>3.905197953137609</v>
      </c>
      <c r="S136" s="34">
        <f>100*(SUM(Taulukko!Y145:Y147)-SUM(Taulukko!Y133:Y135))/SUM(Taulukko!Y133:Y135)</f>
        <v>2.9625779625779716</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5.164919457939143</v>
      </c>
      <c r="W136" s="34">
        <f>100*(SUM(Taulukko!AD145:AD147)-SUM(Taulukko!AD133:AD135))/SUM(Taulukko!AD133:AD135)</f>
        <v>5.342535787321057</v>
      </c>
      <c r="X136" s="34">
        <f>100*(SUM(Taulukko!AF145:AF147)-SUM(Taulukko!AF133:AF135))/SUM(Taulukko!AF133:AF135)</f>
        <v>9.146213551499887</v>
      </c>
      <c r="Y136" s="34">
        <f>100*(SUM(Taulukko!AG145:AG147)-SUM(Taulukko!AG133:AG135))/SUM(Taulukko!AG133:AG135)</f>
        <v>8.87030995106036</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6.329435688866304</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3.825446302068575</v>
      </c>
      <c r="H137" s="63">
        <f>100*(SUM(Taulukko!J146:J148)-SUM(Taulukko!J134:J136))/SUM(Taulukko!J134:J136)</f>
        <v>3.7698412698412898</v>
      </c>
      <c r="I137" s="63">
        <f>100*(SUM(Taulukko!L146:L148)-SUM(Taulukko!L134:L136))/SUM(Taulukko!L134:L136)</f>
        <v>10.19799294819634</v>
      </c>
      <c r="J137" s="63">
        <f>100*(SUM(Taulukko!M146:M148)-SUM(Taulukko!M134:M136))/SUM(Taulukko!M134:M136)</f>
        <v>9.684684684684681</v>
      </c>
      <c r="K137" s="63">
        <f>100*(SUM(Taulukko!N146:N148)-SUM(Taulukko!N134:N136))/SUM(Taulukko!N134:N136)</f>
        <v>9.548872180451134</v>
      </c>
      <c r="L137" s="63">
        <f>100*(SUM(Taulukko!P146:P148)-SUM(Taulukko!P134:P136))/SUM(Taulukko!P134:P136)</f>
        <v>5.906843611761657</v>
      </c>
      <c r="M137" s="63">
        <f>100*(SUM(Taulukko!Q146:Q148)-SUM(Taulukko!Q134:Q136))/SUM(Taulukko!Q134:Q136)</f>
        <v>5.767276422764225</v>
      </c>
      <c r="N137" s="63">
        <f>100*(SUM(Taulukko!R146:R148)-SUM(Taulukko!R134:R136))/SUM(Taulukko!R134:R136)</f>
        <v>5.847953216374298</v>
      </c>
      <c r="O137" s="63">
        <f>100*(SUM(Taulukko!T146:T148)-SUM(Taulukko!T134:T136))/SUM(Taulukko!T134:T136)</f>
        <v>1.6997983290118055</v>
      </c>
      <c r="P137" s="63">
        <f>100*(SUM(Taulukko!U146:U148)-SUM(Taulukko!U134:U136))/SUM(Taulukko!U134:U136)</f>
        <v>3.3370723499719506</v>
      </c>
      <c r="Q137" s="63">
        <f>100*(SUM(Taulukko!V146:V148)-SUM(Taulukko!V134:V136))/SUM(Taulukko!V134:V136)</f>
        <v>4.924992923860735</v>
      </c>
      <c r="R137" s="63">
        <f>100*(SUM(Taulukko!X146:X148)-SUM(Taulukko!X134:X136))/SUM(Taulukko!X134:X136)</f>
        <v>3.820285176217361</v>
      </c>
      <c r="S137" s="63">
        <f>100*(SUM(Taulukko!Y146:Y148)-SUM(Taulukko!Y134:Y136))/SUM(Taulukko!Y134:Y136)</f>
        <v>2.849740932642487</v>
      </c>
      <c r="T137" s="63">
        <f>100*(SUM(Taulukko!Z146:Z148)-SUM(Taulukko!Z134:Z136))/SUM(Taulukko!Z134:Z136)</f>
        <v>3.3169214822492905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9.138804457953398</v>
      </c>
      <c r="Z137" s="63">
        <f>100*(SUM(Taulukko!AH146:AH148)-SUM(Taulukko!AH134:AH136))/SUM(Taulukko!AH134:AH136)</f>
        <v>9.03748733535968</v>
      </c>
      <c r="AA137" s="63">
        <f>100*(SUM(Taulukko!AJ146:AJ148)-SUM(Taulukko!AJ134:AJ136))/SUM(Taulukko!AJ134:AJ136)</f>
        <v>6.753585397653189</v>
      </c>
      <c r="AB137" s="63">
        <f>100*(SUM(Taulukko!AK146:AK148)-SUM(Taulukko!AK134:AK136))/SUM(Taulukko!AK134:AK136)</f>
        <v>6.945500633713539</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3.267605633802823</v>
      </c>
      <c r="H138" s="63">
        <f>100*(SUM(Taulukko!J147:J149)-SUM(Taulukko!J135:J137))/SUM(Taulukko!J135:J137)</f>
        <v>3.902714932126684</v>
      </c>
      <c r="I138" s="63">
        <f>100*(SUM(Taulukko!L147:L149)-SUM(Taulukko!L135:L137))/SUM(Taulukko!L135:L137)</f>
        <v>11.015981735159825</v>
      </c>
      <c r="J138" s="63">
        <f>100*(SUM(Taulukko!M147:M149)-SUM(Taulukko!M135:M137))/SUM(Taulukko!M135:M137)</f>
        <v>9.53442298167411</v>
      </c>
      <c r="K138" s="63">
        <f>100*(SUM(Taulukko!N147:N149)-SUM(Taulukko!N135:N137))/SUM(Taulukko!N135:N137)</f>
        <v>10.152157645298091</v>
      </c>
      <c r="L138" s="63">
        <f>100*(SUM(Taulukko!P147:P149)-SUM(Taulukko!P135:P137))/SUM(Taulukko!P135:P137)</f>
        <v>6.913774973711885</v>
      </c>
      <c r="M138" s="63">
        <f>100*(SUM(Taulukko!Q147:Q149)-SUM(Taulukko!Q135:Q137))/SUM(Taulukko!Q135:Q137)</f>
        <v>6.6073697585768745</v>
      </c>
      <c r="N138" s="63">
        <f>100*(SUM(Taulukko!R147:R149)-SUM(Taulukko!R135:R137))/SUM(Taulukko!R135:R137)</f>
        <v>6.215119228817859</v>
      </c>
      <c r="O138" s="63">
        <f>100*(SUM(Taulukko!T147:T149)-SUM(Taulukko!T135:T137))/SUM(Taulukko!T135:T137)</f>
        <v>5.998883928571413</v>
      </c>
      <c r="P138" s="63">
        <f>100*(SUM(Taulukko!U147:U149)-SUM(Taulukko!U135:U137))/SUM(Taulukko!U135:U137)</f>
        <v>5.37178399773818</v>
      </c>
      <c r="Q138" s="63">
        <f>100*(SUM(Taulukko!V147:V149)-SUM(Taulukko!V135:V137))/SUM(Taulukko!V135:V137)</f>
        <v>5.188945290468126</v>
      </c>
      <c r="R138" s="63">
        <f>100*(SUM(Taulukko!X147:X149)-SUM(Taulukko!X135:X137))/SUM(Taulukko!X135:X137)</f>
        <v>4.25183973834833</v>
      </c>
      <c r="S138" s="63">
        <f>100*(SUM(Taulukko!Y147:Y149)-SUM(Taulukko!Y135:Y137))/SUM(Taulukko!Y135:Y137)</f>
        <v>3.592659601964341</v>
      </c>
      <c r="T138" s="63">
        <f>100*(SUM(Taulukko!Z147:Z149)-SUM(Taulukko!Z135:Z137))/SUM(Taulukko!Z135:Z137)</f>
        <v>3.385887826311714</v>
      </c>
      <c r="U138" s="63">
        <f>100*(SUM(Taulukko!AB147:AB149)-SUM(Taulukko!AB135:AB137))/SUM(Taulukko!AB135:AB137)</f>
        <v>6.799020940984513</v>
      </c>
      <c r="V138" s="63">
        <f>100*(SUM(Taulukko!AC147:AC149)-SUM(Taulukko!AC135:AC137))/SUM(Taulukko!AC135:AC137)</f>
        <v>6.194239102727507</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9.037842190016121</v>
      </c>
      <c r="Z138" s="63">
        <f>100*(SUM(Taulukko!AH147:AH149)-SUM(Taulukko!AH135:AH137))/SUM(Taulukko!AH135:AH137)</f>
        <v>9.107394720934916</v>
      </c>
      <c r="AA138" s="63">
        <f>100*(SUM(Taulukko!AJ147:AJ149)-SUM(Taulukko!AJ135:AJ137))/SUM(Taulukko!AJ135:AJ137)</f>
        <v>7.231459487991565</v>
      </c>
      <c r="AB138" s="63">
        <f>100*(SUM(Taulukko!AK147:AK149)-SUM(Taulukko!AK135:AK137))/SUM(Taulukko!AK135:AK137)</f>
        <v>6.819904016165697</v>
      </c>
      <c r="AC138" s="63">
        <f>100*(SUM(Taulukko!AL147:AL149)-SUM(Taulukko!AL135:AL137))/SUM(Taulukko!AL135:AL137)</f>
        <v>7.160931174089057</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4.30351075877691</v>
      </c>
      <c r="H139" s="63">
        <f>100*(SUM(Taulukko!J148:J150)-SUM(Taulukko!J136:J138))/SUM(Taulukko!J136:J138)</f>
        <v>4.063205417607233</v>
      </c>
      <c r="I139" s="63">
        <f>100*(SUM(Taulukko!L148:L150)-SUM(Taulukko!L136:L138))/SUM(Taulukko!L136:L138)</f>
        <v>11.628555493586164</v>
      </c>
      <c r="J139" s="63">
        <f>100*(SUM(Taulukko!M148:M150)-SUM(Taulukko!M136:M138))/SUM(Taulukko!M136:M138)</f>
        <v>11.754429747941108</v>
      </c>
      <c r="K139" s="63">
        <f>100*(SUM(Taulukko!N148:N150)-SUM(Taulukko!N136:N138))/SUM(Taulukko!N136:N138)</f>
        <v>10.683229813664612</v>
      </c>
      <c r="L139" s="63">
        <f>100*(SUM(Taulukko!P148:P150)-SUM(Taulukko!P136:P138))/SUM(Taulukko!P136:P138)</f>
        <v>7.018455939693282</v>
      </c>
      <c r="M139" s="63">
        <f>100*(SUM(Taulukko!Q148:Q150)-SUM(Taulukko!Q136:Q138))/SUM(Taulukko!Q136:Q138)</f>
        <v>6.8153027615910755</v>
      </c>
      <c r="N139" s="63">
        <f>100*(SUM(Taulukko!R148:R150)-SUM(Taulukko!R136:R138))/SUM(Taulukko!R136:R138)</f>
        <v>6.371681415929201</v>
      </c>
      <c r="O139" s="63">
        <f>100*(SUM(Taulukko!T148:T150)-SUM(Taulukko!T136:T138))/SUM(Taulukko!T136:T138)</f>
        <v>6.057413747695564</v>
      </c>
      <c r="P139" s="63">
        <f>100*(SUM(Taulukko!U148:U150)-SUM(Taulukko!U136:U138))/SUM(Taulukko!U136:U138)</f>
        <v>5.027932960893855</v>
      </c>
      <c r="Q139" s="63">
        <f>100*(SUM(Taulukko!V148:V150)-SUM(Taulukko!V136:V138))/SUM(Taulukko!V136:V138)</f>
        <v>5.536818437324336</v>
      </c>
      <c r="R139" s="63">
        <f>100*(SUM(Taulukko!X148:X150)-SUM(Taulukko!X136:X138))/SUM(Taulukko!X136:X138)</f>
        <v>3.8971583220568276</v>
      </c>
      <c r="S139" s="63">
        <f>100*(SUM(Taulukko!Y148:Y150)-SUM(Taulukko!Y136:Y138))/SUM(Taulukko!Y136:Y138)</f>
        <v>3.588949135037448</v>
      </c>
      <c r="T139" s="63">
        <f>100*(SUM(Taulukko!Z148:Z150)-SUM(Taulukko!Z136:Z138))/SUM(Taulukko!Z136:Z138)</f>
        <v>3.4544985821088</v>
      </c>
      <c r="U139" s="63">
        <f>100*(SUM(Taulukko!AB148:AB150)-SUM(Taulukko!AB136:AB138))/SUM(Taulukko!AB136:AB138)</f>
        <v>6.768905341089377</v>
      </c>
      <c r="V139" s="63">
        <f>100*(SUM(Taulukko!AC148:AC150)-SUM(Taulukko!AC136:AC138))/SUM(Taulukko!AC136:AC138)</f>
        <v>6.592008144566042</v>
      </c>
      <c r="W139" s="63">
        <f>100*(SUM(Taulukko!AD148:AD150)-SUM(Taulukko!AD136:AD138))/SUM(Taulukko!AD136:AD138)</f>
        <v>6.251588310038125</v>
      </c>
      <c r="X139" s="63">
        <f>100*(SUM(Taulukko!AF148:AF150)-SUM(Taulukko!AF136:AF138))/SUM(Taulukko!AF136:AF138)</f>
        <v>9.45096395641241</v>
      </c>
      <c r="Y139" s="63">
        <f>100*(SUM(Taulukko!AG148:AG150)-SUM(Taulukko!AG136:AG138))/SUM(Taulukko!AG136:AG138)</f>
        <v>9.269662921348312</v>
      </c>
      <c r="Z139" s="63">
        <f>100*(SUM(Taulukko!AH148:AH150)-SUM(Taulukko!AH136:AH138))/SUM(Taulukko!AH136:AH138)</f>
        <v>9.176517731917466</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7.46908907393391</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5.672651574290921</v>
      </c>
      <c r="F140" s="63">
        <f>100*(SUM(Taulukko!H149:H151)-SUM(Taulukko!H137:H139))/SUM(Taulukko!H137:H139)</f>
        <v>4.307432432432436</v>
      </c>
      <c r="G140" s="63">
        <f>100*(SUM(Taulukko!I149:I151)-SUM(Taulukko!I137:I139))/SUM(Taulukko!I137:I139)</f>
        <v>4.585338239456566</v>
      </c>
      <c r="H140" s="63">
        <f>100*(SUM(Taulukko!J149:J151)-SUM(Taulukko!J137:J139))/SUM(Taulukko!J137:J139)</f>
        <v>4.221784407542922</v>
      </c>
      <c r="I140" s="63">
        <f>100*(SUM(Taulukko!L149:L151)-SUM(Taulukko!L137:L139))/SUM(Taulukko!L137:L139)</f>
        <v>11.385606874328674</v>
      </c>
      <c r="J140" s="63">
        <f>100*(SUM(Taulukko!M149:M151)-SUM(Taulukko!M137:M139))/SUM(Taulukko!M137:M139)</f>
        <v>11.827689243027887</v>
      </c>
      <c r="K140" s="63">
        <f>100*(SUM(Taulukko!N149:N151)-SUM(Taulukko!N137:N139))/SUM(Taulukko!N137:N139)</f>
        <v>10.896960711638258</v>
      </c>
      <c r="L140" s="63">
        <f>100*(SUM(Taulukko!P149:P151)-SUM(Taulukko!P137:P139))/SUM(Taulukko!P137:P139)</f>
        <v>6.972616632860041</v>
      </c>
      <c r="M140" s="63">
        <f>100*(SUM(Taulukko!Q149:Q151)-SUM(Taulukko!Q137:Q139))/SUM(Taulukko!Q137:Q139)</f>
        <v>6.765968189851036</v>
      </c>
      <c r="N140" s="63">
        <f>100*(SUM(Taulukko!R149:R151)-SUM(Taulukko!R137:R139))/SUM(Taulukko!R137:R139)</f>
        <v>6.290890790135883</v>
      </c>
      <c r="O140" s="63">
        <f>100*(SUM(Taulukko!T149:T151)-SUM(Taulukko!T137:T139))/SUM(Taulukko!T137:T139)</f>
        <v>7.640750670241287</v>
      </c>
      <c r="P140" s="63">
        <f>100*(SUM(Taulukko!U149:U151)-SUM(Taulukko!U137:U139))/SUM(Taulukko!U137:U139)</f>
        <v>5.898955687270668</v>
      </c>
      <c r="Q140" s="63">
        <f>100*(SUM(Taulukko!V149:V151)-SUM(Taulukko!V137:V139))/SUM(Taulukko!V137:V139)</f>
        <v>5.91036414565827</v>
      </c>
      <c r="R140" s="63">
        <f>100*(SUM(Taulukko!X149:X151)-SUM(Taulukko!X137:X139))/SUM(Taulukko!X137:X139)</f>
        <v>4.1531823085221085</v>
      </c>
      <c r="S140" s="63">
        <f>100*(SUM(Taulukko!Y149:Y151)-SUM(Taulukko!Y137:Y139))/SUM(Taulukko!Y137:Y139)</f>
        <v>4.135435513052453</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6.470438974879472</v>
      </c>
      <c r="W140" s="63">
        <f>100*(SUM(Taulukko!AD149:AD151)-SUM(Taulukko!AD137:AD139))/SUM(Taulukko!AD137:AD139)</f>
        <v>6.071338224133584</v>
      </c>
      <c r="X140" s="63">
        <f>100*(SUM(Taulukko!AF149:AF151)-SUM(Taulukko!AF137:AF139))/SUM(Taulukko!AF137:AF139)</f>
        <v>9.417773237997961</v>
      </c>
      <c r="Y140" s="63">
        <f>100*(SUM(Taulukko!AG149:AG151)-SUM(Taulukko!AG137:AG139))/SUM(Taulukko!AG137:AG139)</f>
        <v>9.419277589303517</v>
      </c>
      <c r="Z140" s="63">
        <f>100*(SUM(Taulukko!AH149:AH151)-SUM(Taulukko!AH137:AH139))/SUM(Taulukko!AH137:AH139)</f>
        <v>9.108989657915673</v>
      </c>
      <c r="AA140" s="63">
        <f>100*(SUM(Taulukko!AJ149:AJ151)-SUM(Taulukko!AJ137:AJ139))/SUM(Taulukko!AJ137:AJ139)</f>
        <v>8.032744947556914</v>
      </c>
      <c r="AB140" s="63">
        <f>100*(SUM(Taulukko!AK149:AK151)-SUM(Taulukko!AK137:AK139))/SUM(Taulukko!AK137:AK139)</f>
        <v>8.036391205458683</v>
      </c>
      <c r="AC140" s="63">
        <f>100*(SUM(Taulukko!AL149:AL151)-SUM(Taulukko!AL137:AL139))/SUM(Taulukko!AL137:AL139)</f>
        <v>7.690374465946222</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5.587170201758929</v>
      </c>
      <c r="F141" s="63">
        <f>100*(SUM(Taulukko!H150:H152)-SUM(Taulukko!H138:H140))/SUM(Taulukko!H138:H140)</f>
        <v>3.825575173889799</v>
      </c>
      <c r="G141" s="63">
        <f>100*(SUM(Taulukko!I150:I152)-SUM(Taulukko!I138:I140))/SUM(Taulukko!I138:I140)</f>
        <v>4.159640247329964</v>
      </c>
      <c r="H141" s="63">
        <f>100*(SUM(Taulukko!J150:J152)-SUM(Taulukko!J138:J140))/SUM(Taulukko!J138:J140)</f>
        <v>4.377104377104383</v>
      </c>
      <c r="I141" s="63">
        <f>100*(SUM(Taulukko!L150:L152)-SUM(Taulukko!L138:L140))/SUM(Taulukko!L138:L140)</f>
        <v>11.016144349477678</v>
      </c>
      <c r="J141" s="63">
        <f>100*(SUM(Taulukko!M150:M152)-SUM(Taulukko!M138:M140))/SUM(Taulukko!M138:M140)</f>
        <v>10.322896281800372</v>
      </c>
      <c r="K141" s="63">
        <f>100*(SUM(Taulukko!N150:N152)-SUM(Taulukko!N138:N140))/SUM(Taulukko!N138:N140)</f>
        <v>10.865832720137343</v>
      </c>
      <c r="L141" s="63">
        <f>100*(SUM(Taulukko!P150:P152)-SUM(Taulukko!P138:P140))/SUM(Taulukko!P138:P140)</f>
        <v>5.558161350844289</v>
      </c>
      <c r="M141" s="63">
        <f>100*(SUM(Taulukko!Q150:Q152)-SUM(Taulukko!Q138:Q140))/SUM(Taulukko!Q138:Q140)</f>
        <v>5.849999999999994</v>
      </c>
      <c r="N141" s="63">
        <f>100*(SUM(Taulukko!R150:R152)-SUM(Taulukko!R138:R140))/SUM(Taulukko!R138:R140)</f>
        <v>5.999999999999986</v>
      </c>
      <c r="O141" s="63">
        <f>100*(SUM(Taulukko!T150:T152)-SUM(Taulukko!T138:T140))/SUM(Taulukko!T138:T140)</f>
        <v>5.671792286362491</v>
      </c>
      <c r="P141" s="63">
        <f>100*(SUM(Taulukko!U150:U152)-SUM(Taulukko!U138:U140))/SUM(Taulukko!U138:U140)</f>
        <v>5.515320334261825</v>
      </c>
      <c r="Q141" s="63">
        <f>100*(SUM(Taulukko!V150:V152)-SUM(Taulukko!V138:V140))/SUM(Taulukko!V138:V140)</f>
        <v>6.305803571428578</v>
      </c>
      <c r="R141" s="63">
        <f>100*(SUM(Taulukko!X150:X152)-SUM(Taulukko!X138:X140))/SUM(Taulukko!X138:X140)</f>
        <v>3.2770605759682194</v>
      </c>
      <c r="S141" s="63">
        <f>100*(SUM(Taulukko!Y150:Y152)-SUM(Taulukko!Y138:Y140))/SUM(Taulukko!Y138:Y140)</f>
        <v>3.4668721109399074</v>
      </c>
      <c r="T141" s="63">
        <f>100*(SUM(Taulukko!Z150:Z152)-SUM(Taulukko!Z138:Z140))/SUM(Taulukko!Z138:Z140)</f>
        <v>3.4844991032539134</v>
      </c>
      <c r="U141" s="63">
        <f>100*(SUM(Taulukko!AB150:AB152)-SUM(Taulukko!AB138:AB140))/SUM(Taulukko!AB138:AB140)</f>
        <v>5.499760879961741</v>
      </c>
      <c r="V141" s="63">
        <f>100*(SUM(Taulukko!AC150:AC152)-SUM(Taulukko!AC138:AC140))/SUM(Taulukko!AC138:AC140)</f>
        <v>5.580693815987945</v>
      </c>
      <c r="W141" s="63">
        <f>100*(SUM(Taulukko!AD150:AD152)-SUM(Taulukko!AD138:AD140))/SUM(Taulukko!AD138:AD140)</f>
        <v>5.577889447236192</v>
      </c>
      <c r="X141" s="63">
        <f>100*(SUM(Taulukko!AF150:AF152)-SUM(Taulukko!AF138:AF140))/SUM(Taulukko!AF138:AF140)</f>
        <v>8.890126206384576</v>
      </c>
      <c r="Y141" s="63">
        <f>100*(SUM(Taulukko!AG150:AG152)-SUM(Taulukko!AG138:AG140))/SUM(Taulukko!AG138:AG140)</f>
        <v>8.986992510839567</v>
      </c>
      <c r="Z141" s="63">
        <f>100*(SUM(Taulukko!AH150:AH152)-SUM(Taulukko!AH138:AH140))/SUM(Taulukko!AH138:AH140)</f>
        <v>8.758118480614051</v>
      </c>
      <c r="AA141" s="63">
        <f>100*(SUM(Taulukko!AJ150:AJ152)-SUM(Taulukko!AJ138:AJ140))/SUM(Taulukko!AJ138:AJ140)</f>
        <v>6.987724268177531</v>
      </c>
      <c r="AB141" s="63">
        <f>100*(SUM(Taulukko!AK150:AK152)-SUM(Taulukko!AK138:AK140))/SUM(Taulukko!AK138:AK140)</f>
        <v>6.838453914767086</v>
      </c>
      <c r="AC141" s="63">
        <f>100*(SUM(Taulukko!AL150:AL152)-SUM(Taulukko!AL138:AL140))/SUM(Taulukko!AL138:AL140)</f>
        <v>7.850000000000009</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5.524152106885905</v>
      </c>
      <c r="F142" s="63">
        <f>100*(SUM(Taulukko!H151:H153)-SUM(Taulukko!H139:H141))/SUM(Taulukko!H139:H141)</f>
        <v>3.7663335895465146</v>
      </c>
      <c r="G142" s="63">
        <f>100*(SUM(Taulukko!I151:I153)-SUM(Taulukko!I139:I141))/SUM(Taulukko!I139:I141)</f>
        <v>4.017857142857153</v>
      </c>
      <c r="H142" s="63">
        <f>100*(SUM(Taulukko!J151:J153)-SUM(Taulukko!J139:J141))/SUM(Taulukko!J139:J141)</f>
        <v>4.558165548098421</v>
      </c>
      <c r="I142" s="63">
        <f>100*(SUM(Taulukko!L151:L153)-SUM(Taulukko!L139:L141))/SUM(Taulukko!L139:L141)</f>
        <v>10.19911504424778</v>
      </c>
      <c r="J142" s="63">
        <f>100*(SUM(Taulukko!M151:M153)-SUM(Taulukko!M139:M141))/SUM(Taulukko!M139:M141)</f>
        <v>9.784451441026892</v>
      </c>
      <c r="K142" s="63">
        <f>100*(SUM(Taulukko!N151:N153)-SUM(Taulukko!N139:N141))/SUM(Taulukko!N139:N141)</f>
        <v>10.878559260160621</v>
      </c>
      <c r="L142" s="63">
        <f>100*(SUM(Taulukko!P151:P153)-SUM(Taulukko!P139:P141))/SUM(Taulukko!P139:P141)</f>
        <v>4.960362400905997</v>
      </c>
      <c r="M142" s="63">
        <f>100*(SUM(Taulukko!Q151:Q153)-SUM(Taulukko!Q139:Q141))/SUM(Taulukko!Q139:Q141)</f>
        <v>5.355814530126463</v>
      </c>
      <c r="N142" s="63">
        <f>100*(SUM(Taulukko!R151:R153)-SUM(Taulukko!R139:R141))/SUM(Taulukko!R139:R141)</f>
        <v>5.761112490687854</v>
      </c>
      <c r="O142" s="63">
        <f>100*(SUM(Taulukko!T151:T153)-SUM(Taulukko!T139:T141))/SUM(Taulukko!T139:T141)</f>
        <v>6.032482598607898</v>
      </c>
      <c r="P142" s="63">
        <f>100*(SUM(Taulukko!U151:U153)-SUM(Taulukko!U139:U141))/SUM(Taulukko!U139:U141)</f>
        <v>6.701890989988866</v>
      </c>
      <c r="Q142" s="63">
        <f>100*(SUM(Taulukko!V151:V153)-SUM(Taulukko!V139:V141))/SUM(Taulukko!V139:V141)</f>
        <v>6.779661016949163</v>
      </c>
      <c r="R142" s="63">
        <f>100*(SUM(Taulukko!X151:X153)-SUM(Taulukko!X139:X141))/SUM(Taulukko!X139:X141)</f>
        <v>2.5345100701516285</v>
      </c>
      <c r="S142" s="63">
        <f>100*(SUM(Taulukko!Y151:Y153)-SUM(Taulukko!Y139:Y141))/SUM(Taulukko!Y139:Y141)</f>
        <v>3.26613932125544</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4.808171400099669</v>
      </c>
      <c r="W142" s="63">
        <f>100*(SUM(Taulukko!AD151:AD153)-SUM(Taulukko!AD139:AD141))/SUM(Taulukko!AD139:AD141)</f>
        <v>5.088550760788221</v>
      </c>
      <c r="X142" s="63">
        <f>100*(SUM(Taulukko!AF151:AF153)-SUM(Taulukko!AF139:AF141))/SUM(Taulukko!AF139:AF141)</f>
        <v>7.883965118348453</v>
      </c>
      <c r="Y142" s="63">
        <f>100*(SUM(Taulukko!AG151:AG153)-SUM(Taulukko!AG139:AG141))/SUM(Taulukko!AG139:AG141)</f>
        <v>8.158508158508159</v>
      </c>
      <c r="Z142" s="63">
        <f>100*(SUM(Taulukko!AH151:AH153)-SUM(Taulukko!AH139:AH141))/SUM(Taulukko!AH139:AH141)</f>
        <v>8.208519743240625</v>
      </c>
      <c r="AA142" s="63">
        <f>100*(SUM(Taulukko!AJ151:AJ153)-SUM(Taulukko!AJ139:AJ141))/SUM(Taulukko!AJ139:AJ141)</f>
        <v>6.607829825752443</v>
      </c>
      <c r="AB142" s="63">
        <f>100*(SUM(Taulukko!AK151:AK153)-SUM(Taulukko!AK139:AK141))/SUM(Taulukko!AK139:AK141)</f>
        <v>6.651939126165921</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5.375796178343925</v>
      </c>
      <c r="E143" s="63">
        <f>100*(SUM(Taulukko!F152:F154)-SUM(Taulukko!F140:F142))/SUM(Taulukko!F140:F142)</f>
        <v>5.541368743615961</v>
      </c>
      <c r="F143" s="63">
        <f>100*(SUM(Taulukko!H152:H154)-SUM(Taulukko!H140:H142))/SUM(Taulukko!H140:H142)</f>
        <v>5.790417627466058</v>
      </c>
      <c r="G143" s="63">
        <f>100*(SUM(Taulukko!I152:I154)-SUM(Taulukko!I140:I142))/SUM(Taulukko!I140:I142)</f>
        <v>4.931735859570924</v>
      </c>
      <c r="H143" s="63">
        <f>100*(SUM(Taulukko!J152:J154)-SUM(Taulukko!J140:J142))/SUM(Taulukko!J140:J142)</f>
        <v>4.79509339280734</v>
      </c>
      <c r="I143" s="63">
        <f>100*(SUM(Taulukko!L152:L154)-SUM(Taulukko!L140:L142))/SUM(Taulukko!L140:L142)</f>
        <v>12.282211228221128</v>
      </c>
      <c r="J143" s="63">
        <f>100*(SUM(Taulukko!M152:M154)-SUM(Taulukko!M140:M142))/SUM(Taulukko!M140:M142)</f>
        <v>11.009395326427377</v>
      </c>
      <c r="K143" s="63">
        <f>100*(SUM(Taulukko!N152:N154)-SUM(Taulukko!N140:N142))/SUM(Taulukko!N140:N142)</f>
        <v>11.143340584964955</v>
      </c>
      <c r="L143" s="63">
        <f>100*(SUM(Taulukko!P152:P154)-SUM(Taulukko!P140:P142))/SUM(Taulukko!P140:P142)</f>
        <v>5.09280217292894</v>
      </c>
      <c r="M143" s="63">
        <f>100*(SUM(Taulukko!Q152:Q154)-SUM(Taulukko!Q140:Q142))/SUM(Taulukko!Q140:Q142)</f>
        <v>5.292959133431808</v>
      </c>
      <c r="N143" s="63">
        <f>100*(SUM(Taulukko!R152:R154)-SUM(Taulukko!R140:R142))/SUM(Taulukko!R140:R142)</f>
        <v>5.7516662552456355</v>
      </c>
      <c r="O143" s="63">
        <f>100*(SUM(Taulukko!T152:T154)-SUM(Taulukko!T140:T142))/SUM(Taulukko!T140:T142)</f>
        <v>6.82773109243699</v>
      </c>
      <c r="P143" s="63">
        <f>100*(SUM(Taulukko!U152:U154)-SUM(Taulukko!U140:U142))/SUM(Taulukko!U140:U142)</f>
        <v>7.806896551724125</v>
      </c>
      <c r="Q143" s="63">
        <f>100*(SUM(Taulukko!V152:V154)-SUM(Taulukko!V140:V142))/SUM(Taulukko!V140:V142)</f>
        <v>7.304925290536795</v>
      </c>
      <c r="R143" s="63">
        <f>100*(SUM(Taulukko!X152:X154)-SUM(Taulukko!X140:X142))/SUM(Taulukko!X140:X142)</f>
        <v>1.8614039022202442</v>
      </c>
      <c r="S143" s="63">
        <f>100*(SUM(Taulukko!Y152:Y154)-SUM(Taulukko!Y140:Y142))/SUM(Taulukko!Y140:Y142)</f>
        <v>2.6815077156589844</v>
      </c>
      <c r="T143" s="63">
        <f>100*(SUM(Taulukko!Z152:Z154)-SUM(Taulukko!Z140:Z142))/SUM(Taulukko!Z140:Z142)</f>
        <v>3.4824605998983196</v>
      </c>
      <c r="U143" s="63">
        <f>100*(SUM(Taulukko!AB152:AB154)-SUM(Taulukko!AB140:AB142))/SUM(Taulukko!AB140:AB142)</f>
        <v>4.61181923522595</v>
      </c>
      <c r="V143" s="63">
        <f>100*(SUM(Taulukko!AC152:AC154)-SUM(Taulukko!AC140:AC142))/SUM(Taulukko!AC140:AC142)</f>
        <v>4.704134686803664</v>
      </c>
      <c r="W143" s="63">
        <f>100*(SUM(Taulukko!AD152:AD154)-SUM(Taulukko!AD140:AD142))/SUM(Taulukko!AD140:AD142)</f>
        <v>4.783147459727388</v>
      </c>
      <c r="X143" s="63">
        <f>100*(SUM(Taulukko!AF152:AF154)-SUM(Taulukko!AF140:AF142))/SUM(Taulukko!AF140:AF142)</f>
        <v>6.717319979278186</v>
      </c>
      <c r="Y143" s="63">
        <f>100*(SUM(Taulukko!AG152:AG154)-SUM(Taulukko!AG140:AG142))/SUM(Taulukko!AG140:AG142)</f>
        <v>7.293666026871401</v>
      </c>
      <c r="Z143" s="63">
        <f>100*(SUM(Taulukko!AH152:AH154)-SUM(Taulukko!AH140:AH142))/SUM(Taulukko!AH140:AH142)</f>
        <v>7.778205621871386</v>
      </c>
      <c r="AA143" s="63">
        <f>100*(SUM(Taulukko!AJ152:AJ154)-SUM(Taulukko!AJ140:AJ142))/SUM(Taulukko!AJ140:AJ142)</f>
        <v>6.377265607518461</v>
      </c>
      <c r="AB143" s="63">
        <f>100*(SUM(Taulukko!AK152:AK154)-SUM(Taulukko!AK140:AK142))/SUM(Taulukko!AK140:AK142)</f>
        <v>6.242409521496233</v>
      </c>
      <c r="AC143" s="63">
        <f>100*(SUM(Taulukko!AL152:AL154)-SUM(Taulukko!AL140:AL142))/SUM(Taulukko!AL140:AL142)</f>
        <v>7.836372597338593</v>
      </c>
      <c r="AD143" s="3">
        <v>8</v>
      </c>
    </row>
    <row r="144" spans="1:30" ht="12.75">
      <c r="A144" s="98" t="s">
        <v>182</v>
      </c>
      <c r="B144" s="4" t="s">
        <v>119</v>
      </c>
      <c r="C144" s="63">
        <f>100*(SUM(Taulukko!D153:D155)-SUM(Taulukko!D141:D143))/SUM(Taulukko!D141:D143)</f>
        <v>4.953945730644739</v>
      </c>
      <c r="D144" s="63">
        <f>100*(SUM(Taulukko!E153:E155)-SUM(Taulukko!E141:E143))/SUM(Taulukko!E141:E143)</f>
        <v>5.458238131505444</v>
      </c>
      <c r="E144" s="63">
        <f>100*(SUM(Taulukko!F153:F155)-SUM(Taulukko!F141:F143))/SUM(Taulukko!F141:F143)</f>
        <v>5.691056910569116</v>
      </c>
      <c r="F144" s="63">
        <f>100*(SUM(Taulukko!H153:H155)-SUM(Taulukko!H141:H143))/SUM(Taulukko!H141:H143)</f>
        <v>5.217153783119357</v>
      </c>
      <c r="G144" s="63">
        <f>100*(SUM(Taulukko!I153:I155)-SUM(Taulukko!I141:I143))/SUM(Taulukko!I141:I143)</f>
        <v>5.856107083100964</v>
      </c>
      <c r="H144" s="63">
        <f>100*(SUM(Taulukko!J153:J155)-SUM(Taulukko!J141:J143))/SUM(Taulukko!J141:J143)</f>
        <v>4.973603778827462</v>
      </c>
      <c r="I144" s="63">
        <f>100*(SUM(Taulukko!L153:L155)-SUM(Taulukko!L141:L143))/SUM(Taulukko!L141:L143)</f>
        <v>9.378556794900977</v>
      </c>
      <c r="J144" s="63">
        <f>100*(SUM(Taulukko!M153:M155)-SUM(Taulukko!M141:M143))/SUM(Taulukko!M141:M143)</f>
        <v>12.143202709240443</v>
      </c>
      <c r="K144" s="63">
        <f>100*(SUM(Taulukko!N153:N155)-SUM(Taulukko!N141:N143))/SUM(Taulukko!N141:N143)</f>
        <v>11.548619447779116</v>
      </c>
      <c r="L144" s="63">
        <f>100*(SUM(Taulukko!P153:P155)-SUM(Taulukko!P141:P143))/SUM(Taulukko!P141:P143)</f>
        <v>5.410036719706233</v>
      </c>
      <c r="M144" s="63">
        <f>100*(SUM(Taulukko!Q153:Q155)-SUM(Taulukko!Q141:Q143))/SUM(Taulukko!Q141:Q143)</f>
        <v>5.717791411042946</v>
      </c>
      <c r="N144" s="63">
        <f>100*(SUM(Taulukko!R153:R155)-SUM(Taulukko!R141:R143))/SUM(Taulukko!R141:R143)</f>
        <v>5.995085995086005</v>
      </c>
      <c r="O144" s="63">
        <f>100*(SUM(Taulukko!T153:T155)-SUM(Taulukko!T141:T143))/SUM(Taulukko!T141:T143)</f>
        <v>7.059168131224378</v>
      </c>
      <c r="P144" s="63">
        <f>100*(SUM(Taulukko!U153:U155)-SUM(Taulukko!U141:U143))/SUM(Taulukko!U141:U143)</f>
        <v>8.211628547809317</v>
      </c>
      <c r="Q144" s="63">
        <f>100*(SUM(Taulukko!V153:V155)-SUM(Taulukko!V141:V143))/SUM(Taulukko!V141:V143)</f>
        <v>7.800441014332968</v>
      </c>
      <c r="R144" s="63">
        <f>100*(SUM(Taulukko!X153:X155)-SUM(Taulukko!X141:X143))/SUM(Taulukko!X141:X143)</f>
        <v>1.4485755673587777</v>
      </c>
      <c r="S144" s="63">
        <f>100*(SUM(Taulukko!Y153:Y155)-SUM(Taulukko!Y141:Y143))/SUM(Taulukko!Y141:Y143)</f>
        <v>3.0042918454935563</v>
      </c>
      <c r="T144" s="63">
        <f>100*(SUM(Taulukko!Z153:Z155)-SUM(Taulukko!Z141:Z143))/SUM(Taulukko!Z141:Z143)</f>
        <v>3.6220871327254485</v>
      </c>
      <c r="U144" s="63">
        <f>100*(SUM(Taulukko!AB153:AB155)-SUM(Taulukko!AB141:AB143))/SUM(Taulukko!AB141:AB143)</f>
        <v>3.989098116947464</v>
      </c>
      <c r="V144" s="63">
        <f>100*(SUM(Taulukko!AC153:AC155)-SUM(Taulukko!AC141:AC143))/SUM(Taulukko!AC141:AC143)</f>
        <v>4.611590628853278</v>
      </c>
      <c r="W144" s="63">
        <f>100*(SUM(Taulukko!AD153:AD155)-SUM(Taulukko!AD141:AD143))/SUM(Taulukko!AD141:AD143)</f>
        <v>4.609317229479909</v>
      </c>
      <c r="X144" s="63">
        <f>100*(SUM(Taulukko!AF153:AF155)-SUM(Taulukko!AF141:AF143))/SUM(Taulukko!AF141:AF143)</f>
        <v>6.403574087862989</v>
      </c>
      <c r="Y144" s="63">
        <f>100*(SUM(Taulukko!AG153:AG155)-SUM(Taulukko!AG141:AG143))/SUM(Taulukko!AG141:AG143)</f>
        <v>7.427916746228752</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7.369448511469007</v>
      </c>
      <c r="AC144" s="63">
        <f>100*(SUM(Taulukko!AL153:AL155)-SUM(Taulukko!AL141:AL143))/SUM(Taulukko!AL141:AL143)</f>
        <v>7.876712328767121</v>
      </c>
      <c r="AD144" s="3">
        <v>9</v>
      </c>
    </row>
    <row r="145" spans="1:30" ht="12.75">
      <c r="A145" s="98" t="s">
        <v>182</v>
      </c>
      <c r="B145" s="65" t="s">
        <v>121</v>
      </c>
      <c r="C145" s="63">
        <f>100*(SUM(Taulukko!D154:D156)-SUM(Taulukko!D142:D144))/SUM(Taulukko!D142:D144)</f>
        <v>5.485564304461937</v>
      </c>
      <c r="D145" s="63">
        <f>100*(SUM(Taulukko!E154:E156)-SUM(Taulukko!E142:E144))/SUM(Taulukko!E142:E144)</f>
        <v>5.739570164348937</v>
      </c>
      <c r="E145" s="63">
        <f>100*(SUM(Taulukko!F154:F156)-SUM(Taulukko!F142:F144))/SUM(Taulukko!F142:F144)</f>
        <v>5.995446496331898</v>
      </c>
      <c r="F145" s="63">
        <f>100*(SUM(Taulukko!H154:H156)-SUM(Taulukko!H142:H144))/SUM(Taulukko!H142:H144)</f>
        <v>5.738880918220947</v>
      </c>
      <c r="G145" s="63">
        <f>100*(SUM(Taulukko!I154:I156)-SUM(Taulukko!I142:I144))/SUM(Taulukko!I142:I144)</f>
        <v>5.461602439700562</v>
      </c>
      <c r="H145" s="63">
        <f>100*(SUM(Taulukko!J154:J156)-SUM(Taulukko!J142:J144))/SUM(Taulukko!J142:J144)</f>
        <v>5.095541401273879</v>
      </c>
      <c r="I145" s="63">
        <f>100*(SUM(Taulukko!L154:L156)-SUM(Taulukko!L142:L144))/SUM(Taulukko!L142:L144)</f>
        <v>10.121923165401439</v>
      </c>
      <c r="J145" s="63">
        <f>100*(SUM(Taulukko!M154:M156)-SUM(Taulukko!M142:M144))/SUM(Taulukko!M142:M144)</f>
        <v>11.746485584941615</v>
      </c>
      <c r="K145" s="63">
        <f>100*(SUM(Taulukko!N154:N156)-SUM(Taulukko!N142:N144))/SUM(Taulukko!N142:N144)</f>
        <v>11.931412241009754</v>
      </c>
      <c r="L145" s="63">
        <f>100*(SUM(Taulukko!P154:P156)-SUM(Taulukko!P142:P144))/SUM(Taulukko!P142:P144)</f>
        <v>5.985736118186449</v>
      </c>
      <c r="M145" s="63">
        <f>100*(SUM(Taulukko!Q154:Q156)-SUM(Taulukko!Q142:Q144))/SUM(Taulukko!Q142:Q144)</f>
        <v>6.312698801076572</v>
      </c>
      <c r="N145" s="63">
        <f>100*(SUM(Taulukko!R154:R156)-SUM(Taulukko!R142:R144))/SUM(Taulukko!R142:R144)</f>
        <v>6.43661282427804</v>
      </c>
      <c r="O145" s="63">
        <f>100*(SUM(Taulukko!T154:T156)-SUM(Taulukko!T142:T144))/SUM(Taulukko!T142:T144)</f>
        <v>8.060150375939852</v>
      </c>
      <c r="P145" s="63">
        <f>100*(SUM(Taulukko!U154:U156)-SUM(Taulukko!U142:U144))/SUM(Taulukko!U142:U144)</f>
        <v>8.14144736842105</v>
      </c>
      <c r="Q145" s="63">
        <f>100*(SUM(Taulukko!V154:V156)-SUM(Taulukko!V142:V144))/SUM(Taulukko!V142:V144)</f>
        <v>8.237232289950576</v>
      </c>
      <c r="R145" s="63">
        <f>100*(SUM(Taulukko!X154:X156)-SUM(Taulukko!X142:X144))/SUM(Taulukko!X142:X144)</f>
        <v>1.4297061159650608</v>
      </c>
      <c r="S145" s="63">
        <f>100*(SUM(Taulukko!Y154:Y156)-SUM(Taulukko!Y142:Y144))/SUM(Taulukko!Y142:Y144)</f>
        <v>2.787543947764934</v>
      </c>
      <c r="T145" s="63">
        <f>100*(SUM(Taulukko!Z154:Z156)-SUM(Taulukko!Z142:Z144))/SUM(Taulukko!Z142:Z144)</f>
        <v>3.9413845376452668</v>
      </c>
      <c r="U145" s="63">
        <f>100*(SUM(Taulukko!AB154:AB156)-SUM(Taulukko!AB142:AB144))/SUM(Taulukko!AB142:AB144)</f>
        <v>3.5222052067381195</v>
      </c>
      <c r="V145" s="63">
        <f>100*(SUM(Taulukko!AC154:AC156)-SUM(Taulukko!AC142:AC144))/SUM(Taulukko!AC142:AC144)</f>
        <v>4.311611954924063</v>
      </c>
      <c r="W145" s="63">
        <f>100*(SUM(Taulukko!AD154:AD156)-SUM(Taulukko!AD142:AD144))/SUM(Taulukko!AD142:AD144)</f>
        <v>4.510909536651148</v>
      </c>
      <c r="X145" s="63">
        <f>100*(SUM(Taulukko!AF154:AF156)-SUM(Taulukko!AF142:AF144))/SUM(Taulukko!AF142:AF144)</f>
        <v>7.16221447928765</v>
      </c>
      <c r="Y145" s="63">
        <f>100*(SUM(Taulukko!AG154:AG156)-SUM(Taulukko!AG142:AG144))/SUM(Taulukko!AG142:AG144)</f>
        <v>8.07524225726772</v>
      </c>
      <c r="Z145" s="63">
        <f>100*(SUM(Taulukko!AH154:AH156)-SUM(Taulukko!AH142:AH144))/SUM(Taulukko!AH142:AH144)</f>
        <v>8.344421212697224</v>
      </c>
      <c r="AA145" s="63">
        <f>100*(SUM(Taulukko!AJ154:AJ156)-SUM(Taulukko!AJ142:AJ144))/SUM(Taulukko!AJ142:AJ144)</f>
        <v>7.139291063404898</v>
      </c>
      <c r="AB145" s="63">
        <f>100*(SUM(Taulukko!AK154:AK156)-SUM(Taulukko!AK142:AK144))/SUM(Taulukko!AK142:AK144)</f>
        <v>7.418181818181823</v>
      </c>
      <c r="AC145" s="63">
        <f>100*(SUM(Taulukko!AL154:AL156)-SUM(Taulukko!AL142:AL144))/SUM(Taulukko!AL142:AL144)</f>
        <v>8.041788143828965</v>
      </c>
      <c r="AD145" s="3">
        <v>10</v>
      </c>
    </row>
    <row r="146" spans="1:30" ht="12.75">
      <c r="A146" s="98" t="s">
        <v>182</v>
      </c>
      <c r="B146" s="4" t="s">
        <v>122</v>
      </c>
      <c r="C146" s="63">
        <f>100*(SUM(Taulukko!D155:D157)-SUM(Taulukko!D143:D145))/SUM(Taulukko!D143:D145)</f>
        <v>5.877680698967432</v>
      </c>
      <c r="D146" s="63">
        <f>100*(SUM(Taulukko!E155:E157)-SUM(Taulukko!E143:E145))/SUM(Taulukko!E143:E145)</f>
        <v>6.300403225806437</v>
      </c>
      <c r="E146" s="63">
        <f>100*(SUM(Taulukko!F155:F157)-SUM(Taulukko!F143:F145))/SUM(Taulukko!F143:F145)</f>
        <v>6.476814516129029</v>
      </c>
      <c r="F146" s="63">
        <f>100*(SUM(Taulukko!H155:H157)-SUM(Taulukko!H143:H145))/SUM(Taulukko!H143:H145)</f>
        <v>4.142526071842414</v>
      </c>
      <c r="G146" s="63">
        <f>100*(SUM(Taulukko!I155:I157)-SUM(Taulukko!I143:I145))/SUM(Taulukko!I143:I145)</f>
        <v>4.679328378750344</v>
      </c>
      <c r="H146" s="63">
        <f>100*(SUM(Taulukko!J155:J157)-SUM(Taulukko!J143:J145))/SUM(Taulukko!J143:J145)</f>
        <v>5.132450331125835</v>
      </c>
      <c r="I146" s="63">
        <f>100*(SUM(Taulukko!L155:L157)-SUM(Taulukko!L143:L145))/SUM(Taulukko!L143:L145)</f>
        <v>11.855079110295787</v>
      </c>
      <c r="J146" s="63">
        <f>100*(SUM(Taulukko!M155:M157)-SUM(Taulukko!M143:M145))/SUM(Taulukko!M143:M145)</f>
        <v>12.017873941674484</v>
      </c>
      <c r="K146" s="63">
        <f>100*(SUM(Taulukko!N155:N157)-SUM(Taulukko!N143:N145))/SUM(Taulukko!N143:N145)</f>
        <v>12.246342614440753</v>
      </c>
      <c r="L146" s="63">
        <f>100*(SUM(Taulukko!P155:P157)-SUM(Taulukko!P143:P145))/SUM(Taulukko!P143:P145)</f>
        <v>6.911726637328513</v>
      </c>
      <c r="M146" s="63">
        <f>100*(SUM(Taulukko!Q155:Q157)-SUM(Taulukko!Q143:Q145))/SUM(Taulukko!Q143:Q145)</f>
        <v>7.027818448023443</v>
      </c>
      <c r="N146" s="63">
        <f>100*(SUM(Taulukko!R155:R157)-SUM(Taulukko!R143:R145))/SUM(Taulukko!R143:R145)</f>
        <v>6.925140209704959</v>
      </c>
      <c r="O146" s="63">
        <f>100*(SUM(Taulukko!T155:T157)-SUM(Taulukko!T143:T145))/SUM(Taulukko!T143:T145)</f>
        <v>8.39307048984469</v>
      </c>
      <c r="P146" s="63">
        <f>100*(SUM(Taulukko!U155:U157)-SUM(Taulukko!U143:U145))/SUM(Taulukko!U143:U145)</f>
        <v>8.433406113537112</v>
      </c>
      <c r="Q146" s="63">
        <f>100*(SUM(Taulukko!V155:V157)-SUM(Taulukko!V143:V145))/SUM(Taulukko!V143:V145)</f>
        <v>8.613617719442164</v>
      </c>
      <c r="R146" s="63">
        <f>100*(SUM(Taulukko!X155:X157)-SUM(Taulukko!X143:X145))/SUM(Taulukko!X143:X145)</f>
        <v>2.5538707102952976</v>
      </c>
      <c r="S146" s="63">
        <f>100*(SUM(Taulukko!Y155:Y157)-SUM(Taulukko!Y143:Y145))/SUM(Taulukko!Y143:Y145)</f>
        <v>3.518471977883905</v>
      </c>
      <c r="T146" s="63">
        <f>100*(SUM(Taulukko!Z155:Z157)-SUM(Taulukko!Z143:Z145))/SUM(Taulukko!Z143:Z145)</f>
        <v>4.412506303580433</v>
      </c>
      <c r="U146" s="63">
        <f>100*(SUM(Taulukko!AB155:AB157)-SUM(Taulukko!AB143:AB145))/SUM(Taulukko!AB143:AB145)</f>
        <v>3.687095166915812</v>
      </c>
      <c r="V146" s="63">
        <f>100*(SUM(Taulukko!AC155:AC157)-SUM(Taulukko!AC143:AC145))/SUM(Taulukko!AC143:AC145)</f>
        <v>4.3128654970760065</v>
      </c>
      <c r="W146" s="63">
        <f>100*(SUM(Taulukko!AD155:AD157)-SUM(Taulukko!AD143:AD145))/SUM(Taulukko!AD143:AD145)</f>
        <v>4.686355870148887</v>
      </c>
      <c r="X146" s="63">
        <f>100*(SUM(Taulukko!AF155:AF157)-SUM(Taulukko!AF143:AF145))/SUM(Taulukko!AF143:AF145)</f>
        <v>9.341868373674744</v>
      </c>
      <c r="Y146" s="63">
        <f>100*(SUM(Taulukko!AG155:AG157)-SUM(Taulukko!AG143:AG145))/SUM(Taulukko!AG143:AG145)</f>
        <v>9.333585762968562</v>
      </c>
      <c r="Z146" s="63">
        <f>100*(SUM(Taulukko!AH155:AH157)-SUM(Taulukko!AH143:AH145))/SUM(Taulukko!AH143:AH145)</f>
        <v>9.175179720015134</v>
      </c>
      <c r="AA146" s="63">
        <f>100*(SUM(Taulukko!AJ155:AJ157)-SUM(Taulukko!AJ143:AJ145))/SUM(Taulukko!AJ143:AJ145)</f>
        <v>8.354366481574969</v>
      </c>
      <c r="AB146" s="63">
        <f>100*(SUM(Taulukko!AK155:AK157)-SUM(Taulukko!AK143:AK145))/SUM(Taulukko!AK143:AK145)</f>
        <v>8.371531966224364</v>
      </c>
      <c r="AC146" s="63">
        <f>100*(SUM(Taulukko!AL155:AL157)-SUM(Taulukko!AL143:AL145))/SUM(Taulukko!AL143:AL145)</f>
        <v>8.379618449649842</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7.211055276381908</v>
      </c>
      <c r="E147" s="63">
        <f>100*(SUM(Taulukko!F156:F158)-SUM(Taulukko!F144:F146))/SUM(Taulukko!F144:F146)</f>
        <v>7.056755399296827</v>
      </c>
      <c r="F147" s="63">
        <f>100*(SUM(Taulukko!H156:H158)-SUM(Taulukko!H144:H146))/SUM(Taulukko!H144:H146)</f>
        <v>4.783995360974195</v>
      </c>
      <c r="G147" s="63">
        <f>100*(SUM(Taulukko!I156:I158)-SUM(Taulukko!I144:I146))/SUM(Taulukko!I144:I146)</f>
        <v>5.08521165475536</v>
      </c>
      <c r="H147" s="63">
        <f>100*(SUM(Taulukko!J156:J158)-SUM(Taulukko!J144:J146))/SUM(Taulukko!J144:J146)</f>
        <v>5.198019801980191</v>
      </c>
      <c r="I147" s="63">
        <f>100*(SUM(Taulukko!L156:L158)-SUM(Taulukko!L144:L146))/SUM(Taulukko!L144:L146)</f>
        <v>12.49718023911573</v>
      </c>
      <c r="J147" s="63">
        <f>100*(SUM(Taulukko!M156:M158)-SUM(Taulukko!M144:M146))/SUM(Taulukko!M144:M146)</f>
        <v>12.716222533894365</v>
      </c>
      <c r="K147" s="63">
        <f>100*(SUM(Taulukko!N156:N158)-SUM(Taulukko!N144:N146))/SUM(Taulukko!N144:N146)</f>
        <v>12.4766355140187</v>
      </c>
      <c r="L147" s="63">
        <f>100*(SUM(Taulukko!P156:P158)-SUM(Taulukko!P144:P146))/SUM(Taulukko!P144:P146)</f>
        <v>7.560914343129872</v>
      </c>
      <c r="M147" s="63">
        <f>100*(SUM(Taulukko!Q156:Q158)-SUM(Taulukko!Q144:Q146))/SUM(Taulukko!Q144:Q146)</f>
        <v>7.585703865791391</v>
      </c>
      <c r="N147" s="63">
        <f>100*(SUM(Taulukko!R156:R158)-SUM(Taulukko!R144:R146))/SUM(Taulukko!R144:R146)</f>
        <v>7.3822243807673855</v>
      </c>
      <c r="O147" s="63">
        <f>100*(SUM(Taulukko!T156:T158)-SUM(Taulukko!T144:T146))/SUM(Taulukko!T144:T146)</f>
        <v>9.074837949322337</v>
      </c>
      <c r="P147" s="63">
        <f>100*(SUM(Taulukko!U156:U158)-SUM(Taulukko!U144:U146))/SUM(Taulukko!U144:U146)</f>
        <v>9.04632152588557</v>
      </c>
      <c r="Q147" s="63">
        <f>100*(SUM(Taulukko!V156:V158)-SUM(Taulukko!V144:V146))/SUM(Taulukko!V144:V146)</f>
        <v>8.959694989106746</v>
      </c>
      <c r="R147" s="63">
        <f>100*(SUM(Taulukko!X156:X158)-SUM(Taulukko!X144:X146))/SUM(Taulukko!X144:X146)</f>
        <v>6.78098207326579</v>
      </c>
      <c r="S147" s="63">
        <f>100*(SUM(Taulukko!Y156:Y158)-SUM(Taulukko!Y144:Y146))/SUM(Taulukko!Y144:Y146)</f>
        <v>5.576583396416877</v>
      </c>
      <c r="T147" s="63">
        <f>100*(SUM(Taulukko!Z156:Z158)-SUM(Taulukko!Z144:Z146))/SUM(Taulukko!Z144:Z146)</f>
        <v>4.9861495844875225</v>
      </c>
      <c r="U147" s="63">
        <f>100*(SUM(Taulukko!AB156:AB158)-SUM(Taulukko!AB144:AB146))/SUM(Taulukko!AB144:AB146)</f>
        <v>5.115273775216127</v>
      </c>
      <c r="V147" s="63">
        <f>100*(SUM(Taulukko!AC156:AC158)-SUM(Taulukko!AC144:AC146))/SUM(Taulukko!AC144:AC146)</f>
        <v>5.2324166463859685</v>
      </c>
      <c r="W147" s="63">
        <f>100*(SUM(Taulukko!AD156:AD158)-SUM(Taulukko!AD144:AD146))/SUM(Taulukko!AD144:AD146)</f>
        <v>5.208079824774879</v>
      </c>
      <c r="X147" s="63">
        <f>100*(SUM(Taulukko!AF156:AF158)-SUM(Taulukko!AF144:AF146))/SUM(Taulukko!AF144:AF146)</f>
        <v>10.446601941747565</v>
      </c>
      <c r="Y147" s="63">
        <f>100*(SUM(Taulukko!AG156:AG158)-SUM(Taulukko!AG144:AG146))/SUM(Taulukko!AG144:AG146)</f>
        <v>10.23176936122102</v>
      </c>
      <c r="Z147" s="63">
        <f>100*(SUM(Taulukko!AH156:AH158)-SUM(Taulukko!AH144:AH146))/SUM(Taulukko!AH144:AH146)</f>
        <v>9.956709956709975</v>
      </c>
      <c r="AA147" s="63">
        <f>100*(SUM(Taulukko!AJ156:AJ158)-SUM(Taulukko!AJ144:AJ146))/SUM(Taulukko!AJ144:AJ146)</f>
        <v>9.11323999017441</v>
      </c>
      <c r="AB147" s="63">
        <f>100*(SUM(Taulukko!AK156:AK158)-SUM(Taulukko!AK144:AK146))/SUM(Taulukko!AK144:AK146)</f>
        <v>8.798849196835288</v>
      </c>
      <c r="AC147" s="63">
        <f>100*(SUM(Taulukko!AL156:AL158)-SUM(Taulukko!AL144:AL146))/SUM(Taulukko!AL144:AL146)</f>
        <v>8.739495798319336</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7.83675513269905</v>
      </c>
      <c r="E148" s="34">
        <f>100*(SUM(Taulukko!F157:F159)-SUM(Taulukko!F145:F147))/SUM(Taulukko!F145:F147)</f>
        <v>7.580685514135604</v>
      </c>
      <c r="F148" s="34">
        <f>100*(SUM(Taulukko!H157:H159)-SUM(Taulukko!H145:H147))/SUM(Taulukko!H145:H147)</f>
        <v>5.286087714202744</v>
      </c>
      <c r="G148" s="34">
        <f>100*(SUM(Taulukko!I157:I159)-SUM(Taulukko!I145:I147))/SUM(Taulukko!I145:I147)</f>
        <v>5.578455619675738</v>
      </c>
      <c r="H148" s="34">
        <f>100*(SUM(Taulukko!J157:J159)-SUM(Taulukko!J145:J147))/SUM(Taulukko!J145:J147)</f>
        <v>5.290570175438599</v>
      </c>
      <c r="I148" s="34">
        <f>100*(SUM(Taulukko!L157:L159)-SUM(Taulukko!L145:L147))/SUM(Taulukko!L145:L147)</f>
        <v>12.559467174119904</v>
      </c>
      <c r="J148" s="34">
        <f>100*(SUM(Taulukko!M157:M159)-SUM(Taulukko!M145:M147))/SUM(Taulukko!M145:M147)</f>
        <v>13.353460287970274</v>
      </c>
      <c r="K148" s="34">
        <f>100*(SUM(Taulukko!N157:N159)-SUM(Taulukko!N145:N147))/SUM(Taulukko!N145:N147)</f>
        <v>12.580943570767817</v>
      </c>
      <c r="L148" s="34">
        <f>100*(SUM(Taulukko!P157:P159)-SUM(Taulukko!P145:P147))/SUM(Taulukko!P145:P147)</f>
        <v>8.095356344673444</v>
      </c>
      <c r="M148" s="34">
        <f>100*(SUM(Taulukko!Q157:Q159)-SUM(Taulukko!Q145:Q147))/SUM(Taulukko!Q145:Q147)</f>
        <v>7.9322853688028765</v>
      </c>
      <c r="N148" s="34">
        <f>100*(SUM(Taulukko!R157:R159)-SUM(Taulukko!R145:R147))/SUM(Taulukko!R145:R147)</f>
        <v>7.683015221067879</v>
      </c>
      <c r="O148" s="34">
        <f>100*(SUM(Taulukko!T157:T159)-SUM(Taulukko!T145:T147))/SUM(Taulukko!T145:T147)</f>
        <v>10.375146541617793</v>
      </c>
      <c r="P148" s="34">
        <f>100*(SUM(Taulukko!U157:U159)-SUM(Taulukko!U145:U147))/SUM(Taulukko!U145:U147)</f>
        <v>10.1172620670848</v>
      </c>
      <c r="Q148" s="34">
        <f>100*(SUM(Taulukko!V157:V159)-SUM(Taulukko!V145:V147))/SUM(Taulukko!V145:V147)</f>
        <v>9.273318872017366</v>
      </c>
      <c r="R148" s="34">
        <f>100*(SUM(Taulukko!X157:X159)-SUM(Taulukko!X145:X147))/SUM(Taulukko!X145:X147)</f>
        <v>7.983411093831019</v>
      </c>
      <c r="S148" s="34">
        <f>100*(SUM(Taulukko!Y157:Y159)-SUM(Taulukko!Y145:Y147))/SUM(Taulukko!Y145:Y147)</f>
        <v>6.486622917718306</v>
      </c>
      <c r="T148" s="34">
        <f>100*(SUM(Taulukko!Z157:Z159)-SUM(Taulukko!Z145:Z147))/SUM(Taulukko!Z145:Z147)</f>
        <v>5.480140774258424</v>
      </c>
      <c r="U148" s="34">
        <f>100*(SUM(Taulukko!AB157:AB159)-SUM(Taulukko!AB145:AB147))/SUM(Taulukko!AB145:AB147)</f>
        <v>6.466683058765663</v>
      </c>
      <c r="V148" s="34">
        <f>100*(SUM(Taulukko!AC157:AC159)-SUM(Taulukko!AC145:AC147))/SUM(Taulukko!AC145:AC147)</f>
        <v>6.199854121079517</v>
      </c>
      <c r="W148" s="34">
        <f>100*(SUM(Taulukko!AD157:AD159)-SUM(Taulukko!AD145:AD147))/SUM(Taulukko!AD145:AD147)</f>
        <v>5.751031303081774</v>
      </c>
      <c r="X148" s="34">
        <f>100*(SUM(Taulukko!AF157:AF159)-SUM(Taulukko!AF145:AF147))/SUM(Taulukko!AF145:AF147)</f>
        <v>11.358831443398044</v>
      </c>
      <c r="Y148" s="34">
        <f>100*(SUM(Taulukko!AG157:AG159)-SUM(Taulukko!AG145:AG147))/SUM(Taulukko!AG145:AG147)</f>
        <v>10.713616782168954</v>
      </c>
      <c r="Z148" s="34">
        <f>100*(SUM(Taulukko!AH157:AH159)-SUM(Taulukko!AH145:AH147))/SUM(Taulukko!AH145:AH147)</f>
        <v>10.458372310570624</v>
      </c>
      <c r="AA148" s="34">
        <f>100*(SUM(Taulukko!AJ157:AJ159)-SUM(Taulukko!AJ145:AJ147))/SUM(Taulukko!AJ145:AJ147)</f>
        <v>9.29605101790533</v>
      </c>
      <c r="AB148" s="34">
        <f>100*(SUM(Taulukko!AK157:AK159)-SUM(Taulukko!AK145:AK147))/SUM(Taulukko!AK145:AK147)</f>
        <v>9.299545780540276</v>
      </c>
      <c r="AC148" s="34">
        <f>100*(SUM(Taulukko!AL157:AL159)-SUM(Taulukko!AL145:AL147))/SUM(Taulukko!AL145:AL147)</f>
        <v>9.073543457497626</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8.123598305507093</v>
      </c>
      <c r="E149" s="63">
        <f>100*(SUM(Taulukko!F158:F160)-SUM(Taulukko!F146:F148))/SUM(Taulukko!F146:F148)</f>
        <v>7.974084226264626</v>
      </c>
      <c r="F149" s="63">
        <f>100*(SUM(Taulukko!H158:H160)-SUM(Taulukko!H146:H148))/SUM(Taulukko!H146:H148)</f>
        <v>6.611804767309878</v>
      </c>
      <c r="G149" s="63">
        <f>100*(SUM(Taulukko!I158:I160)-SUM(Taulukko!I146:I148))/SUM(Taulukko!I146:I148)</f>
        <v>5.185589519650655</v>
      </c>
      <c r="H149" s="63">
        <f>100*(SUM(Taulukko!J158:J160)-SUM(Taulukko!J146:J148))/SUM(Taulukko!J146:J148)</f>
        <v>5.353728489483753</v>
      </c>
      <c r="I149" s="63">
        <f>100*(SUM(Taulukko!L158:L160)-SUM(Taulukko!L146:L148))/SUM(Taulukko!L146:L148)</f>
        <v>12.133891213389141</v>
      </c>
      <c r="J149" s="63">
        <f>100*(SUM(Taulukko!M158:M160)-SUM(Taulukko!M146:M148))/SUM(Taulukko!M146:M148)</f>
        <v>12.069358886607342</v>
      </c>
      <c r="K149" s="63">
        <f>100*(SUM(Taulukko!N158:N160)-SUM(Taulukko!N146:N148))/SUM(Taulukko!N146:N148)</f>
        <v>12.582932967284387</v>
      </c>
      <c r="L149" s="63">
        <f>100*(SUM(Taulukko!P158:P160)-SUM(Taulukko!P146:P148))/SUM(Taulukko!P146:P148)</f>
        <v>7.960687960687955</v>
      </c>
      <c r="M149" s="63">
        <f>100*(SUM(Taulukko!Q158:Q160)-SUM(Taulukko!Q146:Q148))/SUM(Taulukko!Q146:Q148)</f>
        <v>7.878933461446062</v>
      </c>
      <c r="N149" s="63">
        <f>100*(SUM(Taulukko!R158:R160)-SUM(Taulukko!R146:R148))/SUM(Taulukko!R146:R148)</f>
        <v>7.854912322844071</v>
      </c>
      <c r="O149" s="63">
        <f>100*(SUM(Taulukko!T158:T160)-SUM(Taulukko!T146:T148))/SUM(Taulukko!T146:T148)</f>
        <v>9.518413597733717</v>
      </c>
      <c r="P149" s="63">
        <f>100*(SUM(Taulukko!U158:U160)-SUM(Taulukko!U146:U148))/SUM(Taulukko!U146:U148)</f>
        <v>9.76933514246947</v>
      </c>
      <c r="Q149" s="63">
        <f>100*(SUM(Taulukko!V158:V160)-SUM(Taulukko!V146:V148))/SUM(Taulukko!V146:V148)</f>
        <v>9.495548961424344</v>
      </c>
      <c r="R149" s="63">
        <f>100*(SUM(Taulukko!X158:X160)-SUM(Taulukko!X146:X148))/SUM(Taulukko!X146:X148)</f>
        <v>8.681005441824308</v>
      </c>
      <c r="S149" s="63">
        <f>100*(SUM(Taulukko!Y158:Y160)-SUM(Taulukko!Y146:Y148))/SUM(Taulukko!Y146:Y148)</f>
        <v>6.952141057934514</v>
      </c>
      <c r="T149" s="63">
        <f>100*(SUM(Taulukko!Z158:Z160)-SUM(Taulukko!Z146:Z148))/SUM(Taulukko!Z146:Z148)</f>
        <v>5.843992977175824</v>
      </c>
      <c r="U149" s="63">
        <f>100*(SUM(Taulukko!AB158:AB160)-SUM(Taulukko!AB146:AB148))/SUM(Taulukko!AB146:AB148)</f>
        <v>6.863964188012923</v>
      </c>
      <c r="V149" s="63">
        <f>100*(SUM(Taulukko!AC158:AC160)-SUM(Taulukko!AC146:AC148))/SUM(Taulukko!AC146:AC148)</f>
        <v>6.263603385731554</v>
      </c>
      <c r="W149" s="63">
        <f>100*(SUM(Taulukko!AD158:AD160)-SUM(Taulukko!AD146:AD148))/SUM(Taulukko!AD146:AD148)</f>
        <v>5.943464604977053</v>
      </c>
      <c r="X149" s="63">
        <f>100*(SUM(Taulukko!AF158:AF160)-SUM(Taulukko!AF146:AF148))/SUM(Taulukko!AF146:AF148)</f>
        <v>11.000573942988328</v>
      </c>
      <c r="Y149" s="63">
        <f>100*(SUM(Taulukko!AG158:AG160)-SUM(Taulukko!AG146:AG148))/SUM(Taulukko!AG146:AG148)</f>
        <v>10.545859636093567</v>
      </c>
      <c r="Z149" s="63">
        <f>100*(SUM(Taulukko!AH158:AH160)-SUM(Taulukko!AH146:AH148))/SUM(Taulukko!AH146:AH148)</f>
        <v>10.722913956513645</v>
      </c>
      <c r="AA149" s="63">
        <f>100*(SUM(Taulukko!AJ158:AJ160)-SUM(Taulukko!AJ146:AJ148))/SUM(Taulukko!AJ146:AJ148)</f>
        <v>9.404005862237435</v>
      </c>
      <c r="AB149" s="63">
        <f>100*(SUM(Taulukko!AK158:AK160)-SUM(Taulukko!AK146:AK148))/SUM(Taulukko!AK146:AK148)</f>
        <v>9.030575965868696</v>
      </c>
      <c r="AC149" s="63">
        <f>100*(SUM(Taulukko!AL158:AL160)-SUM(Taulukko!AL146:AL148))/SUM(Taulukko!AL146:AL148)</f>
        <v>9.377967711301057</v>
      </c>
      <c r="AD149" s="3">
        <v>2</v>
      </c>
    </row>
    <row r="150" spans="1:30" ht="12.75">
      <c r="A150" s="98" t="s">
        <v>184</v>
      </c>
      <c r="B150" s="4" t="s">
        <v>105</v>
      </c>
      <c r="C150" s="63">
        <f>100*(SUM(Taulukko!D159:D161)-SUM(Taulukko!D147:D149))/SUM(Taulukko!D147:D149)</f>
        <v>8.131130614352092</v>
      </c>
      <c r="D150" s="63">
        <f>100*(SUM(Taulukko!E159:E161)-SUM(Taulukko!E147:E149))/SUM(Taulukko!E147:E149)</f>
        <v>8.258928571428559</v>
      </c>
      <c r="E150" s="63">
        <f>100*(SUM(Taulukko!F159:F161)-SUM(Taulukko!F147:F149))/SUM(Taulukko!F147:F149)</f>
        <v>8.240258128567865</v>
      </c>
      <c r="F150" s="63">
        <f>100*(SUM(Taulukko!H159:H161)-SUM(Taulukko!H147:H149))/SUM(Taulukko!H147:H149)</f>
        <v>7.032542746828461</v>
      </c>
      <c r="G150" s="63">
        <f>100*(SUM(Taulukko!I159:I161)-SUM(Taulukko!I147:I149))/SUM(Taulukko!I147:I149)</f>
        <v>5.810147299508989</v>
      </c>
      <c r="H150" s="63">
        <f>100*(SUM(Taulukko!J159:J161)-SUM(Taulukko!J147:J149))/SUM(Taulukko!J147:J149)</f>
        <v>5.416439847577566</v>
      </c>
      <c r="I150" s="63">
        <f>100*(SUM(Taulukko!L159:L161)-SUM(Taulukko!L147:L149))/SUM(Taulukko!L147:L149)</f>
        <v>12.365038560411316</v>
      </c>
      <c r="J150" s="63">
        <f>100*(SUM(Taulukko!M159:M161)-SUM(Taulukko!M147:M149))/SUM(Taulukko!M147:M149)</f>
        <v>12.367171602984397</v>
      </c>
      <c r="K150" s="63">
        <f>100*(SUM(Taulukko!N159:N161)-SUM(Taulukko!N147:N149))/SUM(Taulukko!N147:N149)</f>
        <v>12.63586956521738</v>
      </c>
      <c r="L150" s="63">
        <f>100*(SUM(Taulukko!P159:P161)-SUM(Taulukko!P147:P149))/SUM(Taulukko!P147:P149)</f>
        <v>7.9911482665355305</v>
      </c>
      <c r="M150" s="63">
        <f>100*(SUM(Taulukko!Q159:Q161)-SUM(Taulukko!Q147:Q149))/SUM(Taulukko!Q147:Q149)</f>
        <v>7.771156138259839</v>
      </c>
      <c r="N150" s="63">
        <f>100*(SUM(Taulukko!R159:R161)-SUM(Taulukko!R147:R149))/SUM(Taulukko!R147:R149)</f>
        <v>8.000955337950801</v>
      </c>
      <c r="O150" s="63">
        <f>100*(SUM(Taulukko!T159:T161)-SUM(Taulukko!T147:T149))/SUM(Taulukko!T147:T149)</f>
        <v>10.555409318241633</v>
      </c>
      <c r="P150" s="63">
        <f>100*(SUM(Taulukko!U159:U161)-SUM(Taulukko!U147:U149))/SUM(Taulukko!U147:U149)</f>
        <v>10.008049369466061</v>
      </c>
      <c r="Q150" s="63">
        <f>100*(SUM(Taulukko!V159:V161)-SUM(Taulukko!V147:V149))/SUM(Taulukko!V147:V149)</f>
        <v>9.624664879356578</v>
      </c>
      <c r="R150" s="63">
        <f>100*(SUM(Taulukko!X159:X161)-SUM(Taulukko!X147:X149))/SUM(Taulukko!X147:X149)</f>
        <v>5.803921568627449</v>
      </c>
      <c r="S150" s="63">
        <f>100*(SUM(Taulukko!Y159:Y161)-SUM(Taulukko!Y147:Y149))/SUM(Taulukko!Y147:Y149)</f>
        <v>5.68862275449102</v>
      </c>
      <c r="T150" s="63">
        <f>100*(SUM(Taulukko!Z159:Z161)-SUM(Taulukko!Z147:Z149))/SUM(Taulukko!Z147:Z149)</f>
        <v>6.049999999999997</v>
      </c>
      <c r="U150" s="63">
        <f>100*(SUM(Taulukko!AB159:AB161)-SUM(Taulukko!AB147:AB149))/SUM(Taulukko!AB147:AB149)</f>
        <v>6.009676597911868</v>
      </c>
      <c r="V150" s="63">
        <f>100*(SUM(Taulukko!AC159:AC161)-SUM(Taulukko!AC147:AC149))/SUM(Taulukko!AC147:AC149)</f>
        <v>5.736917906865092</v>
      </c>
      <c r="W150" s="63">
        <f>100*(SUM(Taulukko!AD159:AD161)-SUM(Taulukko!AD147:AD149))/SUM(Taulukko!AD147:AD149)</f>
        <v>5.8145122537241685</v>
      </c>
      <c r="X150" s="63">
        <f>100*(SUM(Taulukko!AF159:AF161)-SUM(Taulukko!AF147:AF149))/SUM(Taulukko!AF147:AF149)</f>
        <v>11.418012059910508</v>
      </c>
      <c r="Y150" s="63">
        <f>100*(SUM(Taulukko!AG159:AG161)-SUM(Taulukko!AG147:AG149))/SUM(Taulukko!AG147:AG149)</f>
        <v>10.96547904744323</v>
      </c>
      <c r="Z150" s="63">
        <f>100*(SUM(Taulukko!AH159:AH161)-SUM(Taulukko!AH147:AH149))/SUM(Taulukko!AH147:AH149)</f>
        <v>11.024930747922445</v>
      </c>
      <c r="AA150" s="63">
        <f>100*(SUM(Taulukko!AJ159:AJ161)-SUM(Taulukko!AJ147:AJ149))/SUM(Taulukko!AJ147:AJ149)</f>
        <v>9.894166871769626</v>
      </c>
      <c r="AB150" s="63">
        <f>100*(SUM(Taulukko!AK159:AK161)-SUM(Taulukko!AK147:AK149))/SUM(Taulukko!AK147:AK149)</f>
        <v>10.002364625206907</v>
      </c>
      <c r="AC150" s="63">
        <f>100*(SUM(Taulukko!AL159:AL161)-SUM(Taulukko!AL147:AL149))/SUM(Taulukko!AL147:AL149)</f>
        <v>9.704840613931514</v>
      </c>
      <c r="AD150" s="3">
        <v>3</v>
      </c>
    </row>
    <row r="151" spans="1:30" ht="12.75">
      <c r="A151" s="98" t="s">
        <v>184</v>
      </c>
      <c r="B151" s="65" t="s">
        <v>109</v>
      </c>
      <c r="C151" s="63">
        <f>100*(SUM(Taulukko!D160:D162)-SUM(Taulukko!D148:D150))/SUM(Taulukko!D148:D150)</f>
        <v>8.834729626808853</v>
      </c>
      <c r="D151" s="63">
        <f>100*(SUM(Taulukko!E160:E162)-SUM(Taulukko!E148:E150))/SUM(Taulukko!E148:E150)</f>
        <v>8.605341246290804</v>
      </c>
      <c r="E151" s="63">
        <f>100*(SUM(Taulukko!F160:F162)-SUM(Taulukko!F148:F150))/SUM(Taulukko!F148:F150)</f>
        <v>8.432245301681494</v>
      </c>
      <c r="F151" s="63">
        <f>100*(SUM(Taulukko!H160:H162)-SUM(Taulukko!H148:H150))/SUM(Taulukko!H148:H150)</f>
        <v>7.683953298941083</v>
      </c>
      <c r="G151" s="63">
        <f>100*(SUM(Taulukko!I160:I162)-SUM(Taulukko!I148:I150))/SUM(Taulukko!I148:I150)</f>
        <v>5.89033659066232</v>
      </c>
      <c r="H151" s="63">
        <f>100*(SUM(Taulukko!J160:J162)-SUM(Taulukko!J148:J150))/SUM(Taulukko!J148:J150)</f>
        <v>5.422993492407794</v>
      </c>
      <c r="I151" s="63">
        <f>100*(SUM(Taulukko!L160:L162)-SUM(Taulukko!L148:L150))/SUM(Taulukko!L148:L150)</f>
        <v>13.73969522857858</v>
      </c>
      <c r="J151" s="63">
        <f>100*(SUM(Taulukko!M160:M162)-SUM(Taulukko!M148:M150))/SUM(Taulukko!M148:M150)</f>
        <v>12.393925859758808</v>
      </c>
      <c r="K151" s="63">
        <f>100*(SUM(Taulukko!N160:N162)-SUM(Taulukko!N148:N150))/SUM(Taulukko!N148:N150)</f>
        <v>12.861952861952851</v>
      </c>
      <c r="L151" s="63">
        <f>100*(SUM(Taulukko!P160:P162)-SUM(Taulukko!P148:P150))/SUM(Taulukko!P148:P150)</f>
        <v>8.136992956035934</v>
      </c>
      <c r="M151" s="63">
        <f>100*(SUM(Taulukko!Q160:Q162)-SUM(Taulukko!Q148:Q150))/SUM(Taulukko!Q148:Q150)</f>
        <v>7.9459203036053125</v>
      </c>
      <c r="N151" s="63">
        <f>100*(SUM(Taulukko!R160:R162)-SUM(Taulukko!R148:R150))/SUM(Taulukko!R148:R150)</f>
        <v>8.248157832184452</v>
      </c>
      <c r="O151" s="63">
        <f>100*(SUM(Taulukko!T160:T162)-SUM(Taulukko!T148:T150))/SUM(Taulukko!T148:T150)</f>
        <v>10.826918301465087</v>
      </c>
      <c r="P151" s="63">
        <f>100*(SUM(Taulukko!U160:U162)-SUM(Taulukko!U148:U150))/SUM(Taulukko!U148:U150)</f>
        <v>9.92021276595745</v>
      </c>
      <c r="Q151" s="63">
        <f>100*(SUM(Taulukko!V160:V162)-SUM(Taulukko!V148:V150))/SUM(Taulukko!V148:V150)</f>
        <v>9.667110519307592</v>
      </c>
      <c r="R151" s="63">
        <f>100*(SUM(Taulukko!X160:X162)-SUM(Taulukko!X148:X150))/SUM(Taulukko!X148:X150)</f>
        <v>6.746548580359463</v>
      </c>
      <c r="S151" s="63">
        <f>100*(SUM(Taulukko!Y160:Y162)-SUM(Taulukko!Y148:Y150))/SUM(Taulukko!Y148:Y150)</f>
        <v>6.2811565304087855</v>
      </c>
      <c r="T151" s="63">
        <f>100*(SUM(Taulukko!Z160:Z162)-SUM(Taulukko!Z148:Z150))/SUM(Taulukko!Z148:Z150)</f>
        <v>6.204834288562167</v>
      </c>
      <c r="U151" s="63">
        <f>100*(SUM(Taulukko!AB160:AB162)-SUM(Taulukko!AB148:AB150))/SUM(Taulukko!AB148:AB150)</f>
        <v>5.547300643883119</v>
      </c>
      <c r="V151" s="63">
        <f>100*(SUM(Taulukko!AC160:AC162)-SUM(Taulukko!AC148:AC150))/SUM(Taulukko!AC148:AC150)</f>
        <v>5.515759312320923</v>
      </c>
      <c r="W151" s="63">
        <f>100*(SUM(Taulukko!AD160:AD162)-SUM(Taulukko!AD148:AD150))/SUM(Taulukko!AD148:AD150)</f>
        <v>5.740253527864147</v>
      </c>
      <c r="X151" s="63">
        <f>100*(SUM(Taulukko!AF160:AF162)-SUM(Taulukko!AF148:AF150))/SUM(Taulukko!AF148:AF150)</f>
        <v>12.004595060310177</v>
      </c>
      <c r="Y151" s="63">
        <f>100*(SUM(Taulukko!AG160:AG162)-SUM(Taulukko!AG148:AG150))/SUM(Taulukko!AG148:AG150)</f>
        <v>11.494674990818952</v>
      </c>
      <c r="Z151" s="63">
        <f>100*(SUM(Taulukko!AH160:AH162)-SUM(Taulukko!AH148:AH150))/SUM(Taulukko!AH148:AH150)</f>
        <v>11.304826573683226</v>
      </c>
      <c r="AA151" s="63">
        <f>100*(SUM(Taulukko!AJ160:AJ162)-SUM(Taulukko!AJ148:AJ150))/SUM(Taulukko!AJ148:AJ150)</f>
        <v>10.589941972920698</v>
      </c>
      <c r="AB151" s="63">
        <f>100*(SUM(Taulukko!AK160:AK162)-SUM(Taulukko!AK148:AK150))/SUM(Taulukko!AK148:AK150)</f>
        <v>10.35454332002818</v>
      </c>
      <c r="AC151" s="63">
        <f>100*(SUM(Taulukko!AL160:AL162)-SUM(Taulukko!AL148:AL150))/SUM(Taulukko!AL148:AL150)</f>
        <v>9.978868278938718</v>
      </c>
      <c r="AD151" s="3">
        <v>4</v>
      </c>
    </row>
    <row r="152" spans="1:30" ht="12.75">
      <c r="A152" s="98" t="s">
        <v>184</v>
      </c>
      <c r="B152" s="4" t="s">
        <v>111</v>
      </c>
      <c r="C152" s="63">
        <f>100*(SUM(Taulukko!D161:D163)-SUM(Taulukko!D149:D151))/SUM(Taulukko!D149:D151)</f>
        <v>8.61853609792654</v>
      </c>
      <c r="D152" s="63">
        <f>100*(SUM(Taulukko!E161:E163)-SUM(Taulukko!E149:E151))/SUM(Taulukko!E149:E151)</f>
        <v>8.803945745992612</v>
      </c>
      <c r="E152" s="63">
        <f>100*(SUM(Taulukko!F161:F163)-SUM(Taulukko!F149:F151))/SUM(Taulukko!F149:F151)</f>
        <v>8.421571041615364</v>
      </c>
      <c r="F152" s="63">
        <f>100*(SUM(Taulukko!H161:H163)-SUM(Taulukko!H149:H151))/SUM(Taulukko!H149:H151)</f>
        <v>6.342780026990553</v>
      </c>
      <c r="G152" s="63">
        <f>100*(SUM(Taulukko!I161:I163)-SUM(Taulukko!I149:I151))/SUM(Taulukko!I149:I151)</f>
        <v>5.953991880920162</v>
      </c>
      <c r="H152" s="63">
        <f>100*(SUM(Taulukko!J161:J163)-SUM(Taulukko!J149:J151))/SUM(Taulukko!J149:J151)</f>
        <v>5.374021064002154</v>
      </c>
      <c r="I152" s="63">
        <f>100*(SUM(Taulukko!L161:L163)-SUM(Taulukko!L149:L151))/SUM(Taulukko!L149:L151)</f>
        <v>13.86210221793637</v>
      </c>
      <c r="J152" s="63">
        <f>100*(SUM(Taulukko!M161:M163)-SUM(Taulukko!M149:M151))/SUM(Taulukko!M149:M151)</f>
        <v>13.60498775328435</v>
      </c>
      <c r="K152" s="63">
        <f>100*(SUM(Taulukko!N161:N163)-SUM(Taulukko!N149:N151))/SUM(Taulukko!N149:N151)</f>
        <v>13.146167557932277</v>
      </c>
      <c r="L152" s="63">
        <f>100*(SUM(Taulukko!P161:P163)-SUM(Taulukko!P149:P151))/SUM(Taulukko!P149:P151)</f>
        <v>8.485423086039349</v>
      </c>
      <c r="M152" s="63">
        <f>100*(SUM(Taulukko!Q161:Q163)-SUM(Taulukko!Q149:Q151))/SUM(Taulukko!Q149:Q151)</f>
        <v>8.441711988649796</v>
      </c>
      <c r="N152" s="63">
        <f>100*(SUM(Taulukko!R161:R163)-SUM(Taulukko!R149:R151))/SUM(Taulukko!R149:R151)</f>
        <v>8.593750000000002</v>
      </c>
      <c r="O152" s="63">
        <f>100*(SUM(Taulukko!T161:T163)-SUM(Taulukko!T149:T151))/SUM(Taulukko!T149:T151)</f>
        <v>14.545454545454541</v>
      </c>
      <c r="P152" s="63">
        <f>100*(SUM(Taulukko!U161:U163)-SUM(Taulukko!U149:U151))/SUM(Taulukko!U149:U151)</f>
        <v>12.366737739872079</v>
      </c>
      <c r="Q152" s="63">
        <f>100*(SUM(Taulukko!V161:V163)-SUM(Taulukko!V149:V151))/SUM(Taulukko!V149:V151)</f>
        <v>9.547738693467327</v>
      </c>
      <c r="R152" s="63">
        <f>100*(SUM(Taulukko!X161:X163)-SUM(Taulukko!X149:X151))/SUM(Taulukko!X149:X151)</f>
        <v>6.654583117555669</v>
      </c>
      <c r="S152" s="63">
        <f>100*(SUM(Taulukko!Y161:Y163)-SUM(Taulukko!Y149:Y151))/SUM(Taulukko!Y149:Y151)</f>
        <v>6.279473814842396</v>
      </c>
      <c r="T152" s="63">
        <f>100*(SUM(Taulukko!Z161:Z163)-SUM(Taulukko!Z149:Z151))/SUM(Taulukko!Z149:Z151)</f>
        <v>6.358668653750598</v>
      </c>
      <c r="U152" s="63">
        <f>100*(SUM(Taulukko!AB161:AB163)-SUM(Taulukko!AB149:AB151))/SUM(Taulukko!AB149:AB151)</f>
        <v>5.7995632128124335</v>
      </c>
      <c r="V152" s="63">
        <f>100*(SUM(Taulukko!AC161:AC163)-SUM(Taulukko!AC149:AC151))/SUM(Taulukko!AC149:AC151)</f>
        <v>5.838894184938036</v>
      </c>
      <c r="W152" s="63">
        <f>100*(SUM(Taulukko!AD161:AD163)-SUM(Taulukko!AD149:AD151))/SUM(Taulukko!AD149:AD151)</f>
        <v>5.938468876699269</v>
      </c>
      <c r="X152" s="63">
        <f>100*(SUM(Taulukko!AF161:AF163)-SUM(Taulukko!AF149:AF151))/SUM(Taulukko!AF149:AF151)</f>
        <v>11.781179985063464</v>
      </c>
      <c r="Y152" s="63">
        <f>100*(SUM(Taulukko!AG161:AG163)-SUM(Taulukko!AG149:AG151))/SUM(Taulukko!AG149:AG151)</f>
        <v>11.581251139886923</v>
      </c>
      <c r="Z152" s="63">
        <f>100*(SUM(Taulukko!AH161:AH163)-SUM(Taulukko!AH149:AH151))/SUM(Taulukko!AH149:AH151)</f>
        <v>11.429092234779446</v>
      </c>
      <c r="AA152" s="63">
        <f>100*(SUM(Taulukko!AJ161:AJ163)-SUM(Taulukko!AJ149:AJ151))/SUM(Taulukko!AJ149:AJ151)</f>
        <v>10.39545346909782</v>
      </c>
      <c r="AB152" s="63">
        <f>100*(SUM(Taulukko!AK161:AK163)-SUM(Taulukko!AK149:AK151))/SUM(Taulukko!AK149:AK151)</f>
        <v>10.690058479532174</v>
      </c>
      <c r="AC152" s="63">
        <f>100*(SUM(Taulukko!AL161:AL163)-SUM(Taulukko!AL149:AL151))/SUM(Taulukko!AL149:AL151)</f>
        <v>10.105017502917141</v>
      </c>
      <c r="AD152" s="3">
        <v>5</v>
      </c>
    </row>
    <row r="153" spans="1:30" ht="12.75">
      <c r="A153" s="98" t="s">
        <v>184</v>
      </c>
      <c r="B153" s="65" t="s">
        <v>113</v>
      </c>
      <c r="C153" s="63">
        <f>100*(SUM(Taulukko!D162:D164)-SUM(Taulukko!D150:D152))/SUM(Taulukko!D150:D152)</f>
        <v>8.397480755773268</v>
      </c>
      <c r="D153" s="63">
        <f>100*(SUM(Taulukko!E162:E164)-SUM(Taulukko!E150:E152))/SUM(Taulukko!E150:E152)</f>
        <v>8.437576649497172</v>
      </c>
      <c r="E153" s="63">
        <f>100*(SUM(Taulukko!F162:F164)-SUM(Taulukko!F150:F152))/SUM(Taulukko!F150:F152)</f>
        <v>8.182263596276329</v>
      </c>
      <c r="F153" s="63">
        <f>100*(SUM(Taulukko!H162:H164)-SUM(Taulukko!H150:H152))/SUM(Taulukko!H150:H152)</f>
        <v>5.127544447307389</v>
      </c>
      <c r="G153" s="63">
        <f>100*(SUM(Taulukko!I162:I164)-SUM(Taulukko!I150:I152))/SUM(Taulukko!I150:I152)</f>
        <v>5.720453318942253</v>
      </c>
      <c r="H153" s="63">
        <f>100*(SUM(Taulukko!J162:J164)-SUM(Taulukko!J150:J152))/SUM(Taulukko!J150:J152)</f>
        <v>5.21505376344087</v>
      </c>
      <c r="I153" s="63">
        <f>100*(SUM(Taulukko!L162:L164)-SUM(Taulukko!L150:L152))/SUM(Taulukko!L150:L152)</f>
        <v>12.553464499572268</v>
      </c>
      <c r="J153" s="63">
        <f>100*(SUM(Taulukko!M162:M164)-SUM(Taulukko!M150:M152))/SUM(Taulukko!M150:M152)</f>
        <v>13.835920177383588</v>
      </c>
      <c r="K153" s="63">
        <f>100*(SUM(Taulukko!N162:N164)-SUM(Taulukko!N150:N152))/SUM(Taulukko!N150:N152)</f>
        <v>13.31858407079647</v>
      </c>
      <c r="L153" s="63">
        <f>100*(SUM(Taulukko!P162:P164)-SUM(Taulukko!P150:P152))/SUM(Taulukko!P150:P152)</f>
        <v>9.464563430348802</v>
      </c>
      <c r="M153" s="63">
        <f>100*(SUM(Taulukko!Q162:Q164)-SUM(Taulukko!Q150:Q152))/SUM(Taulukko!Q150:Q152)</f>
        <v>9.163911195087405</v>
      </c>
      <c r="N153" s="63">
        <f>100*(SUM(Taulukko!R162:R164)-SUM(Taulukko!R150:R152))/SUM(Taulukko!R150:R152)</f>
        <v>8.938679245283014</v>
      </c>
      <c r="O153" s="63">
        <f>100*(SUM(Taulukko!T162:T164)-SUM(Taulukko!T150:T152))/SUM(Taulukko!T150:T152)</f>
        <v>10.30534351145038</v>
      </c>
      <c r="P153" s="63">
        <f>100*(SUM(Taulukko!U162:U164)-SUM(Taulukko!U150:U152))/SUM(Taulukko!U150:U152)</f>
        <v>10.322069693769823</v>
      </c>
      <c r="Q153" s="63">
        <f>100*(SUM(Taulukko!V162:V164)-SUM(Taulukko!V150:V152))/SUM(Taulukko!V150:V152)</f>
        <v>9.160104986876634</v>
      </c>
      <c r="R153" s="63">
        <f>100*(SUM(Taulukko!X162:X164)-SUM(Taulukko!X150:X152))/SUM(Taulukko!X150:X152)</f>
        <v>7.7163461538461595</v>
      </c>
      <c r="S153" s="63">
        <f>100*(SUM(Taulukko!Y162:Y164)-SUM(Taulukko!Y150:Y152))/SUM(Taulukko!Y150:Y152)</f>
        <v>7.024075452965985</v>
      </c>
      <c r="T153" s="63">
        <f>100*(SUM(Taulukko!Z162:Z164)-SUM(Taulukko!Z150:Z152))/SUM(Taulukko!Z150:Z152)</f>
        <v>6.486754147066117</v>
      </c>
      <c r="U153" s="63">
        <f>100*(SUM(Taulukko!AB162:AB164)-SUM(Taulukko!AB150:AB152))/SUM(Taulukko!AB150:AB152)</f>
        <v>5.870353581142347</v>
      </c>
      <c r="V153" s="63">
        <f>100*(SUM(Taulukko!AC162:AC164)-SUM(Taulukko!AC150:AC152))/SUM(Taulukko!AC150:AC152)</f>
        <v>6.309523809523796</v>
      </c>
      <c r="W153" s="63">
        <f>100*(SUM(Taulukko!AD162:AD164)-SUM(Taulukko!AD150:AD152))/SUM(Taulukko!AD150:AD152)</f>
        <v>6.258924321751535</v>
      </c>
      <c r="X153" s="63">
        <f>100*(SUM(Taulukko!AF162:AF164)-SUM(Taulukko!AF150:AF152))/SUM(Taulukko!AF150:AF152)</f>
        <v>11.385716720640865</v>
      </c>
      <c r="Y153" s="63">
        <f>100*(SUM(Taulukko!AG162:AG164)-SUM(Taulukko!AG150:AG152))/SUM(Taulukko!AG150:AG152)</f>
        <v>11.301989150090415</v>
      </c>
      <c r="Z153" s="63">
        <f>100*(SUM(Taulukko!AH162:AH164)-SUM(Taulukko!AH150:AH152))/SUM(Taulukko!AH150:AH152)</f>
        <v>11.38255519363011</v>
      </c>
      <c r="AA153" s="63">
        <f>100*(SUM(Taulukko!AJ162:AJ164)-SUM(Taulukko!AJ150:AJ152))/SUM(Taulukko!AJ150:AJ152)</f>
        <v>10.08384819064429</v>
      </c>
      <c r="AB153" s="63">
        <f>100*(SUM(Taulukko!AK162:AK164)-SUM(Taulukko!AK150:AK152))/SUM(Taulukko!AK150:AK152)</f>
        <v>10.250463821892392</v>
      </c>
      <c r="AC153" s="63">
        <f>100*(SUM(Taulukko!AL162:AL164)-SUM(Taulukko!AL150:AL152))/SUM(Taulukko!AL150:AL152)</f>
        <v>10.037088548910525</v>
      </c>
      <c r="AD153" s="3">
        <v>6</v>
      </c>
    </row>
    <row r="154" spans="1:30" ht="12.75">
      <c r="A154" s="98" t="s">
        <v>184</v>
      </c>
      <c r="B154" s="4" t="s">
        <v>115</v>
      </c>
      <c r="C154" s="63">
        <f>100*(SUM(Taulukko!D163:D165)-SUM(Taulukko!D151:D153))/SUM(Taulukko!D151:D153)</f>
        <v>7.779506557012682</v>
      </c>
      <c r="D154" s="63">
        <f>100*(SUM(Taulukko!E163:E165)-SUM(Taulukko!E151:E153))/SUM(Taulukko!E151:E153)</f>
        <v>7.746650426309381</v>
      </c>
      <c r="E154" s="63">
        <f>100*(SUM(Taulukko!F163:F165)-SUM(Taulukko!F151:F153))/SUM(Taulukko!F151:F153)</f>
        <v>7.767226686145614</v>
      </c>
      <c r="F154" s="63">
        <f>100*(SUM(Taulukko!H163:H165)-SUM(Taulukko!H151:H153))/SUM(Taulukko!H151:H153)</f>
        <v>4.296296296296305</v>
      </c>
      <c r="G154" s="63">
        <f>100*(SUM(Taulukko!I163:I165)-SUM(Taulukko!I151:I153))/SUM(Taulukko!I151:I153)</f>
        <v>5.230686695278955</v>
      </c>
      <c r="H154" s="63">
        <f>100*(SUM(Taulukko!J163:J165)-SUM(Taulukko!J151:J153))/SUM(Taulukko!J151:J153)</f>
        <v>4.974592136935016</v>
      </c>
      <c r="I154" s="63">
        <f>100*(SUM(Taulukko!L163:L165)-SUM(Taulukko!L151:L153))/SUM(Taulukko!L151:L153)</f>
        <v>12.748444087532636</v>
      </c>
      <c r="J154" s="63">
        <f>100*(SUM(Taulukko!M163:M165)-SUM(Taulukko!M151:M153))/SUM(Taulukko!M151:M153)</f>
        <v>13.831899404367967</v>
      </c>
      <c r="K154" s="63">
        <f>100*(SUM(Taulukko!N163:N165)-SUM(Taulukko!N151:N153))/SUM(Taulukko!N151:N153)</f>
        <v>13.279192273924508</v>
      </c>
      <c r="L154" s="63">
        <f>100*(SUM(Taulukko!P163:P165)-SUM(Taulukko!P151:P153))/SUM(Taulukko!P151:P153)</f>
        <v>9.667673716012088</v>
      </c>
      <c r="M154" s="63">
        <f>100*(SUM(Taulukko!Q163:Q165)-SUM(Taulukko!Q151:Q153))/SUM(Taulukko!Q151:Q153)</f>
        <v>9.508119557542946</v>
      </c>
      <c r="N154" s="63">
        <f>100*(SUM(Taulukko!R163:R165)-SUM(Taulukko!R151:R153))/SUM(Taulukko!R151:R153)</f>
        <v>9.157079126555516</v>
      </c>
      <c r="O154" s="63">
        <f>100*(SUM(Taulukko!T163:T165)-SUM(Taulukko!T151:T153))/SUM(Taulukko!T151:T153)</f>
        <v>7.7558959397033735</v>
      </c>
      <c r="P154" s="63">
        <f>100*(SUM(Taulukko!U163:U165)-SUM(Taulukko!U151:U153))/SUM(Taulukko!U151:U153)</f>
        <v>8.522283033620027</v>
      </c>
      <c r="Q154" s="63">
        <f>100*(SUM(Taulukko!V163:V165)-SUM(Taulukko!V151:V153))/SUM(Taulukko!V151:V153)</f>
        <v>8.561020036429866</v>
      </c>
      <c r="R154" s="63">
        <f>100*(SUM(Taulukko!X163:X165)-SUM(Taulukko!X151:X153))/SUM(Taulukko!X151:X153)</f>
        <v>6.841756786581328</v>
      </c>
      <c r="S154" s="63">
        <f>100*(SUM(Taulukko!Y163:Y165)-SUM(Taulukko!Y151:Y153))/SUM(Taulukko!Y151:Y153)</f>
        <v>6.770447244872739</v>
      </c>
      <c r="T154" s="63">
        <f>100*(SUM(Taulukko!Z163:Z165)-SUM(Taulukko!Z151:Z153))/SUM(Taulukko!Z151:Z153)</f>
        <v>6.561420818944258</v>
      </c>
      <c r="U154" s="63">
        <f>100*(SUM(Taulukko!AB163:AB165)-SUM(Taulukko!AB151:AB153))/SUM(Taulukko!AB151:AB153)</f>
        <v>7.181838026631734</v>
      </c>
      <c r="V154" s="63">
        <f>100*(SUM(Taulukko!AC163:AC165)-SUM(Taulukko!AC151:AC153))/SUM(Taulukko!AC151:AC153)</f>
        <v>6.821963394342745</v>
      </c>
      <c r="W154" s="63">
        <f>100*(SUM(Taulukko!AD163:AD165)-SUM(Taulukko!AD151:AD153))/SUM(Taulukko!AD151:AD153)</f>
        <v>6.527415143603147</v>
      </c>
      <c r="X154" s="63">
        <f>100*(SUM(Taulukko!AF163:AF165)-SUM(Taulukko!AF151:AF153))/SUM(Taulukko!AF151:AF153)</f>
        <v>11.002969317057085</v>
      </c>
      <c r="Y154" s="63">
        <f>100*(SUM(Taulukko!AG163:AG165)-SUM(Taulukko!AG151:AG153))/SUM(Taulukko!AG151:AG153)</f>
        <v>11.170977011494262</v>
      </c>
      <c r="Z154" s="63">
        <f>100*(SUM(Taulukko!AH163:AH165)-SUM(Taulukko!AH151:AH153))/SUM(Taulukko!AH151:AH153)</f>
        <v>11.396728383965504</v>
      </c>
      <c r="AA154" s="63">
        <f>100*(SUM(Taulukko!AJ163:AJ165)-SUM(Taulukko!AJ151:AJ153))/SUM(Taulukko!AJ151:AJ153)</f>
        <v>9.4884313309276</v>
      </c>
      <c r="AB154" s="63">
        <f>100*(SUM(Taulukko!AK163:AK165)-SUM(Taulukko!AK151:AK153))/SUM(Taulukko!AK151:AK153)</f>
        <v>9.689298043728428</v>
      </c>
      <c r="AC154" s="63">
        <f>100*(SUM(Taulukko!AL163:AL165)-SUM(Taulukko!AL151:AL153))/SUM(Taulukko!AL151:AL153)</f>
        <v>9.896432681242807</v>
      </c>
      <c r="AD154" s="3">
        <v>7</v>
      </c>
    </row>
    <row r="155" spans="1:30" ht="12.75">
      <c r="A155" s="98" t="s">
        <v>184</v>
      </c>
      <c r="B155" s="65" t="s">
        <v>117</v>
      </c>
      <c r="C155" s="63">
        <f>100*(SUM(Taulukko!D164:D166)-SUM(Taulukko!D152:D154))/SUM(Taulukko!D152:D154)</f>
        <v>6.624119718309864</v>
      </c>
      <c r="D155" s="63">
        <f>100*(SUM(Taulukko!E164:E166)-SUM(Taulukko!E152:E154))/SUM(Taulukko!E152:E154)</f>
        <v>7.156673114119943</v>
      </c>
      <c r="E155" s="63">
        <f>100*(SUM(Taulukko!F164:F166)-SUM(Taulukko!F152:F154))/SUM(Taulukko!F152:F154)</f>
        <v>7.403822888942633</v>
      </c>
      <c r="F155" s="63">
        <f>100*(SUM(Taulukko!H164:H166)-SUM(Taulukko!H152:H154))/SUM(Taulukko!H152:H154)</f>
        <v>2.0586098328893194</v>
      </c>
      <c r="G155" s="63">
        <f>100*(SUM(Taulukko!I164:I166)-SUM(Taulukko!I152:I154))/SUM(Taulukko!I152:I154)</f>
        <v>4.328199681359536</v>
      </c>
      <c r="H155" s="63">
        <f>100*(SUM(Taulukko!J164:J166)-SUM(Taulukko!J152:J154))/SUM(Taulukko!J152:J154)</f>
        <v>4.708699122106956</v>
      </c>
      <c r="I155" s="63">
        <f>100*(SUM(Taulukko!L164:L166)-SUM(Taulukko!L152:L154))/SUM(Taulukko!L152:L154)</f>
        <v>9.482758620689655</v>
      </c>
      <c r="J155" s="63">
        <f>100*(SUM(Taulukko!M164:M166)-SUM(Taulukko!M152:M154))/SUM(Taulukko!M152:M154)</f>
        <v>12.521701388888872</v>
      </c>
      <c r="K155" s="63">
        <f>100*(SUM(Taulukko!N164:N166)-SUM(Taulukko!N152:N154))/SUM(Taulukko!N152:N154)</f>
        <v>13.136146150500226</v>
      </c>
      <c r="L155" s="63">
        <f>100*(SUM(Taulukko!P164:P166)-SUM(Taulukko!P152:P154))/SUM(Taulukko!P152:P154)</f>
        <v>9.196640103381432</v>
      </c>
      <c r="M155" s="63">
        <f>100*(SUM(Taulukko!Q164:Q166)-SUM(Taulukko!Q152:Q154))/SUM(Taulukko!Q152:Q154)</f>
        <v>9.375730652326403</v>
      </c>
      <c r="N155" s="63">
        <f>100*(SUM(Taulukko!R164:R166)-SUM(Taulukko!R152:R154))/SUM(Taulukko!R152:R154)</f>
        <v>9.173669467787104</v>
      </c>
      <c r="O155" s="63">
        <f>100*(SUM(Taulukko!T164:T166)-SUM(Taulukko!T152:T154))/SUM(Taulukko!T152:T154)</f>
        <v>3.957718780727622</v>
      </c>
      <c r="P155" s="63">
        <f>100*(SUM(Taulukko!U164:U166)-SUM(Taulukko!U152:U154))/SUM(Taulukko!U152:U154)</f>
        <v>5.885363357215982</v>
      </c>
      <c r="Q155" s="63">
        <f>100*(SUM(Taulukko!V164:V166)-SUM(Taulukko!V152:V154))/SUM(Taulukko!V152:V154)</f>
        <v>7.968024755028376</v>
      </c>
      <c r="R155" s="63">
        <f>100*(SUM(Taulukko!X164:X166)-SUM(Taulukko!X152:X154))/SUM(Taulukko!X152:X154)</f>
        <v>6.450902686041381</v>
      </c>
      <c r="S155" s="63">
        <f>100*(SUM(Taulukko!Y164:Y166)-SUM(Taulukko!Y152:Y154))/SUM(Taulukko!Y152:Y154)</f>
        <v>6.8736141906873565</v>
      </c>
      <c r="T155" s="63">
        <f>100*(SUM(Taulukko!Z164:Z166)-SUM(Taulukko!Z152:Z154))/SUM(Taulukko!Z152:Z154)</f>
        <v>6.558585114222561</v>
      </c>
      <c r="U155" s="63">
        <f>100*(SUM(Taulukko!AB164:AB166)-SUM(Taulukko!AB152:AB154))/SUM(Taulukko!AB152:AB154)</f>
        <v>6.202924235711121</v>
      </c>
      <c r="V155" s="63">
        <f>100*(SUM(Taulukko!AC164:AC166)-SUM(Taulukko!AC152:AC154))/SUM(Taulukko!AC152:AC154)</f>
        <v>6.597304327264138</v>
      </c>
      <c r="W155" s="63">
        <f>100*(SUM(Taulukko!AD164:AD166)-SUM(Taulukko!AD152:AD154))/SUM(Taulukko!AD152:AD154)</f>
        <v>6.6225165562913775</v>
      </c>
      <c r="X155" s="63">
        <f>100*(SUM(Taulukko!AF164:AF166)-SUM(Taulukko!AF152:AF154))/SUM(Taulukko!AF152:AF154)</f>
        <v>11.229773462783168</v>
      </c>
      <c r="Y155" s="63">
        <f>100*(SUM(Taulukko!AG164:AG166)-SUM(Taulukko!AG152:AG154))/SUM(Taulukko!AG152:AG154)</f>
        <v>11.663685152057253</v>
      </c>
      <c r="Z155" s="63">
        <f>100*(SUM(Taulukko!AH164:AH166)-SUM(Taulukko!AH152:AH154))/SUM(Taulukko!AH152:AH154)</f>
        <v>11.539835655591308</v>
      </c>
      <c r="AA155" s="63">
        <f>100*(SUM(Taulukko!AJ164:AJ166)-SUM(Taulukko!AJ152:AJ154))/SUM(Taulukko!AJ152:AJ154)</f>
        <v>9.023979806478751</v>
      </c>
      <c r="AB155" s="63">
        <f>100*(SUM(Taulukko!AK164:AK166)-SUM(Taulukko!AK152:AK154))/SUM(Taulukko!AK152:AK154)</f>
        <v>9.739368998628262</v>
      </c>
      <c r="AC155" s="63">
        <f>100*(SUM(Taulukko!AL164:AL166)-SUM(Taulukko!AL152:AL154))/SUM(Taulukko!AL152:AL154)</f>
        <v>9.780621572212056</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rantala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