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<sst xmlns="http://schemas.openxmlformats.org/spreadsheetml/2006/main" count="950" uniqueCount="190">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</sst>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59486325"/>
        <c:axId val="35277326"/>
      </c:lineChart>
      <c:catAx>
        <c:axId val="5948632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5277326"/>
        <c:crossesAt val="60"/>
        <c:auto val="0"/>
        <c:lblOffset val="100"/>
        <c:tickLblSkip val="6"/>
        <c:tickMarkSkip val="2"/>
        <c:noMultiLvlLbl val="0"/>
      </c:catAx>
      <c:valAx>
        <c:axId val="35277326"/>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948632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64650527"/>
        <c:axId val="61201384"/>
      </c:lineChart>
      <c:catAx>
        <c:axId val="6465052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01384"/>
        <c:crossesAt val="60"/>
        <c:auto val="0"/>
        <c:lblOffset val="100"/>
        <c:tickLblSkip val="6"/>
        <c:noMultiLvlLbl val="0"/>
      </c:catAx>
      <c:valAx>
        <c:axId val="61201384"/>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465052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65926825"/>
        <c:axId val="66841506"/>
      </c:lineChart>
      <c:catAx>
        <c:axId val="6592682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841506"/>
        <c:crossesAt val="40"/>
        <c:auto val="0"/>
        <c:lblOffset val="100"/>
        <c:tickLblSkip val="6"/>
        <c:noMultiLvlLbl val="0"/>
      </c:catAx>
      <c:valAx>
        <c:axId val="6684150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59268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51869459"/>
        <c:axId val="3769148"/>
      </c:lineChart>
      <c:catAx>
        <c:axId val="5186945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9148"/>
        <c:crossesAt val="60"/>
        <c:auto val="0"/>
        <c:lblOffset val="100"/>
        <c:tickLblSkip val="6"/>
        <c:noMultiLvlLbl val="0"/>
      </c:catAx>
      <c:valAx>
        <c:axId val="376914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186945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13514845"/>
        <c:axId val="32148662"/>
      </c:lineChart>
      <c:catAx>
        <c:axId val="135148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2148662"/>
        <c:crossesAt val="60"/>
        <c:auto val="0"/>
        <c:lblOffset val="100"/>
        <c:tickLblSkip val="6"/>
        <c:noMultiLvlLbl val="0"/>
      </c:catAx>
      <c:valAx>
        <c:axId val="32148662"/>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51484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20534407"/>
        <c:axId val="29610512"/>
      </c:lineChart>
      <c:catAx>
        <c:axId val="2053440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610512"/>
        <c:crossesAt val="60"/>
        <c:auto val="0"/>
        <c:lblOffset val="100"/>
        <c:tickLblSkip val="6"/>
        <c:tickMarkSkip val="2"/>
        <c:noMultiLvlLbl val="0"/>
      </c:catAx>
      <c:valAx>
        <c:axId val="29610512"/>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053440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10077585"/>
        <c:axId val="37551434"/>
      </c:lineChart>
      <c:catAx>
        <c:axId val="1007758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551434"/>
        <c:crossesAt val="40"/>
        <c:auto val="0"/>
        <c:lblOffset val="100"/>
        <c:tickLblSkip val="6"/>
        <c:noMultiLvlLbl val="0"/>
      </c:catAx>
      <c:valAx>
        <c:axId val="37551434"/>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007758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60056955"/>
        <c:axId val="694372"/>
      </c:lineChart>
      <c:catAx>
        <c:axId val="6005695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94372"/>
        <c:crossesAt val="40"/>
        <c:auto val="0"/>
        <c:lblOffset val="100"/>
        <c:tickLblSkip val="6"/>
        <c:noMultiLvlLbl val="0"/>
      </c:catAx>
      <c:valAx>
        <c:axId val="694372"/>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0569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39579205"/>
        <c:axId val="41422174"/>
      </c:lineChart>
      <c:catAx>
        <c:axId val="3957920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41422174"/>
        <c:crossesAt val="40"/>
        <c:auto val="0"/>
        <c:lblOffset val="100"/>
        <c:tickLblSkip val="6"/>
        <c:noMultiLvlLbl val="0"/>
      </c:catAx>
      <c:valAx>
        <c:axId val="41422174"/>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957920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7-9/07 - </v>
      </c>
      <c r="E2" s="81" t="str">
        <f>IF($I$5&lt;3,IF($I$5=2,12,11),$I$5-2)&amp;IF($I$5&lt;3,"/"&amp;RIGHT($I$4-3,2),)&amp;"-"&amp;$I$5&amp;"/"&amp;RIGHT($I$4-2,2)&amp;" - "</f>
        <v>7-9/06 - </v>
      </c>
      <c r="F2" s="20"/>
      <c r="G2" s="24"/>
    </row>
    <row r="3" spans="1:7" ht="13.5" thickBot="1">
      <c r="A3" s="22"/>
      <c r="B3" s="28"/>
      <c r="C3" s="57" t="str">
        <f>I5&amp;"/"&amp;I4</f>
        <v>9/2008</v>
      </c>
      <c r="D3" s="87" t="str">
        <f>IF($I$5&lt;3,IF($I$5=2,12,11),$I$5-2)&amp;IF($I$5&lt;3,"/"&amp;RIGHT($I$4-1,2),)&amp;"-"&amp;$I$5&amp;"/"&amp;RIGHT($I$4,2)</f>
        <v>7-9/08</v>
      </c>
      <c r="E3" s="85" t="str">
        <f>IF($I$5&lt;3,IF($I$5=2,12,11),$I$5-2)&amp;IF($I$5&lt;3,"/"&amp;RIGHT($I$4-2,2),)&amp;"-"&amp;$I$5&amp;"/"&amp;RIGHT($I$4-1,2)</f>
        <v>7-9/07</v>
      </c>
      <c r="F3" s="20"/>
      <c r="G3" s="24"/>
    </row>
    <row r="4" spans="1:9" ht="14.25">
      <c r="A4" s="37"/>
      <c r="B4" s="26" t="s">
        <v>137</v>
      </c>
      <c r="C4" s="86">
        <f>LOOKUP(100000000,Taulukko!D:D)</f>
        <v>142.2</v>
      </c>
      <c r="D4" s="88">
        <f>LOOKUP(100000000,Muutos!C:C)</f>
        <v>7.186907020872868</v>
      </c>
      <c r="E4" s="91">
        <f>INDEX(Muutos!C:C,MATCH(LOOKUP(100000000,Muutos!C:C),Muutos!C:C,0)-12)</f>
        <v>4.953945730644739</v>
      </c>
      <c r="F4" s="84"/>
      <c r="G4" s="24"/>
      <c r="H4" s="59" t="s">
        <v>158</v>
      </c>
      <c r="I4" s="60">
        <v>2008</v>
      </c>
    </row>
    <row r="5" spans="1:9" ht="15" thickBot="1">
      <c r="A5" s="70" t="s">
        <v>26</v>
      </c>
      <c r="B5" s="77" t="s">
        <v>138</v>
      </c>
      <c r="C5" s="79">
        <f>LOOKUP(100000000,Taulukko!H:H)</f>
        <v>123.4</v>
      </c>
      <c r="D5" s="89">
        <f>LOOKUP(100000000,Muutos!F:F)</f>
        <v>1.8172377985461952</v>
      </c>
      <c r="E5" s="92">
        <f>INDEX(Muutos!F:F,MATCH(LOOKUP(100000000,Muutos!F:F),Muutos!F:F,0)-12)</f>
        <v>5.217153783119357</v>
      </c>
      <c r="F5" s="71"/>
      <c r="G5" s="69"/>
      <c r="H5" s="61" t="s">
        <v>159</v>
      </c>
      <c r="I5" s="62">
        <v>9</v>
      </c>
    </row>
    <row r="6" spans="1:7" ht="14.25">
      <c r="A6" s="21" t="s">
        <v>28</v>
      </c>
      <c r="B6" s="26" t="s">
        <v>139</v>
      </c>
      <c r="C6" s="80">
        <f>LOOKUP(100000000,Taulukko!L:L)</f>
        <v>173.6</v>
      </c>
      <c r="D6" s="90">
        <f>LOOKUP(100000000,Muutos!I:I)</f>
        <v>13.215400624349636</v>
      </c>
      <c r="E6" s="93">
        <f>INDEX(Muutos!I:I,MATCH(LOOKUP(100000000,Muutos!I:I),Muutos!I:I,0)-12)</f>
        <v>9.378556794900977</v>
      </c>
      <c r="F6" s="20"/>
      <c r="G6" s="69"/>
    </row>
    <row r="7" spans="1:7" ht="14.25">
      <c r="A7" s="21" t="s">
        <v>30</v>
      </c>
      <c r="B7" s="26" t="s">
        <v>140</v>
      </c>
      <c r="C7" s="80">
        <f>LOOKUP(100000000,Taulukko!P:P)</f>
        <v>149.2</v>
      </c>
      <c r="D7" s="90">
        <f>LOOKUP(100000000,Muutos!L:L)</f>
        <v>9.289363678588018</v>
      </c>
      <c r="E7" s="93">
        <f>INDEX(Muutos!L:L,MATCH(LOOKUP(100000000,Muutos!L:L),Muutos!L:L,0)-12)</f>
        <v>5.410036719706233</v>
      </c>
      <c r="F7" s="20"/>
      <c r="G7" s="69"/>
    </row>
    <row r="8" spans="1:7" ht="14.25">
      <c r="A8" s="21" t="s">
        <v>32</v>
      </c>
      <c r="B8" s="26" t="s">
        <v>141</v>
      </c>
      <c r="C8" s="80">
        <f>LOOKUP(100000000,Taulukko!T:T)</f>
        <v>125.5</v>
      </c>
      <c r="D8" s="90">
        <f>LOOKUP(100000000,Muutos!O:O)</f>
        <v>5.690834473324201</v>
      </c>
      <c r="E8" s="93">
        <f>INDEX(Muutos!O:O,MATCH(LOOKUP(100000000,Muutos!O:O),Muutos!O:O,0)-12)</f>
        <v>7.059168131224378</v>
      </c>
      <c r="F8" s="20"/>
      <c r="G8" s="69"/>
    </row>
    <row r="9" spans="1:7" ht="14.25">
      <c r="A9" s="21" t="s">
        <v>34</v>
      </c>
      <c r="B9" s="26" t="s">
        <v>142</v>
      </c>
      <c r="C9" s="80">
        <f>LOOKUP(100000000,Taulukko!X:X)</f>
        <v>137.5</v>
      </c>
      <c r="D9" s="90">
        <f>LOOKUP(100000000,Muutos!R:R)</f>
        <v>6.949071870537822</v>
      </c>
      <c r="E9" s="93">
        <f>INDEX(Muutos!R:R,MATCH(LOOKUP(100000000,Muutos!R:R),Muutos!R:R,0)-12)</f>
        <v>1.4485755673587777</v>
      </c>
      <c r="F9" s="20"/>
      <c r="G9" s="69"/>
    </row>
    <row r="10" spans="1:7" ht="14.25">
      <c r="A10" s="21" t="s">
        <v>39</v>
      </c>
      <c r="B10" s="26" t="s">
        <v>143</v>
      </c>
      <c r="C10" s="80">
        <f>LOOKUP(100000000,Taulukko!AB:AB)</f>
        <v>147.7</v>
      </c>
      <c r="D10" s="90">
        <f>LOOKUP(100000000,Muutos!U:U)</f>
        <v>8.363116511794145</v>
      </c>
      <c r="E10" s="93">
        <f>INDEX(Muutos!U:U,MATCH(LOOKUP(100000000,Muutos!U:U),Muutos!U:U,0)-12)</f>
        <v>3.989098116947464</v>
      </c>
      <c r="F10" s="20"/>
      <c r="G10" s="69"/>
    </row>
    <row r="11" spans="1:7" ht="14.25">
      <c r="A11" s="21" t="s">
        <v>41</v>
      </c>
      <c r="B11" s="26" t="s">
        <v>144</v>
      </c>
      <c r="C11" s="80">
        <f>LOOKUP(100000000,Taulukko!AF:AF)</f>
        <v>202.2</v>
      </c>
      <c r="D11" s="90">
        <f>LOOKUP(100000000,Muutos!X:X)</f>
        <v>12.001399580125964</v>
      </c>
      <c r="E11" s="93">
        <f>INDEX(Muutos!X:X,MATCH(LOOKUP(100000000,Muutos!X:X),Muutos!X:X,0)-12)</f>
        <v>6.403574087862989</v>
      </c>
      <c r="F11" s="20"/>
      <c r="G11" s="69"/>
    </row>
    <row r="12" spans="1:7" ht="14.25">
      <c r="A12" s="21" t="s">
        <v>43</v>
      </c>
      <c r="B12" s="26" t="s">
        <v>145</v>
      </c>
      <c r="C12" s="80">
        <f>LOOKUP(100000000,Taulukko!AJ:AJ)</f>
        <v>154.7</v>
      </c>
      <c r="D12" s="90">
        <f>LOOKUP(100000000,Muutos!AA:AA)</f>
        <v>9.443317556907802</v>
      </c>
      <c r="E12" s="93">
        <f>INDEX(Muutos!AA:AA,MATCH(LOOKUP(100000000,Muutos!AA:AA),Muutos!AA:AA,0)-12)</f>
        <v>6.479481641468711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87.3</v>
      </c>
      <c r="W3" s="34"/>
      <c r="X3" s="34">
        <v>75.2</v>
      </c>
      <c r="Y3" s="34">
        <v>80.6</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56.9</v>
      </c>
      <c r="O4" s="29"/>
      <c r="P4" s="29">
        <v>67.9</v>
      </c>
      <c r="Q4" s="29">
        <v>69.4</v>
      </c>
      <c r="R4" s="29">
        <v>69.3</v>
      </c>
      <c r="T4" s="29">
        <v>85</v>
      </c>
      <c r="U4" s="29">
        <v>87.2</v>
      </c>
      <c r="V4" s="29">
        <v>87.3</v>
      </c>
      <c r="W4" s="29"/>
      <c r="X4" s="29">
        <v>77.6</v>
      </c>
      <c r="Y4" s="29">
        <v>81.4</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60.4</v>
      </c>
      <c r="N8" s="29">
        <v>58.4</v>
      </c>
      <c r="O8" s="29"/>
      <c r="P8" s="29">
        <v>83.5</v>
      </c>
      <c r="Q8" s="29">
        <v>71.1</v>
      </c>
      <c r="R8" s="29">
        <v>70.9</v>
      </c>
      <c r="T8" s="29">
        <v>109.8</v>
      </c>
      <c r="U8" s="29">
        <v>89.1</v>
      </c>
      <c r="V8" s="29">
        <v>87.6</v>
      </c>
      <c r="W8" s="29"/>
      <c r="X8" s="29">
        <v>93</v>
      </c>
      <c r="Y8" s="29">
        <v>83.8</v>
      </c>
      <c r="Z8" s="29">
        <v>83.6</v>
      </c>
      <c r="AA8" s="29"/>
      <c r="AB8" s="29">
        <v>72.4</v>
      </c>
      <c r="AC8" s="29">
        <v>61.9</v>
      </c>
      <c r="AD8" s="29">
        <v>61.7</v>
      </c>
      <c r="AE8" s="29"/>
      <c r="AF8" s="29">
        <v>73</v>
      </c>
      <c r="AG8" s="29">
        <v>61.7</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62.2</v>
      </c>
      <c r="N14" s="29">
        <v>60.8</v>
      </c>
      <c r="O14" s="29"/>
      <c r="P14" s="29">
        <v>78.7</v>
      </c>
      <c r="Q14" s="29">
        <v>74.2</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80.1</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65.3</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67.7</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77.5</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69.8</v>
      </c>
      <c r="N25" s="29">
        <v>67.6</v>
      </c>
      <c r="O25" s="29">
        <v>7.5</v>
      </c>
      <c r="P25" s="29">
        <v>75.8</v>
      </c>
      <c r="Q25" s="29">
        <v>78.8</v>
      </c>
      <c r="R25" s="29">
        <v>78.5</v>
      </c>
      <c r="S25" s="29">
        <v>-5.4</v>
      </c>
      <c r="T25" s="29">
        <v>78</v>
      </c>
      <c r="U25" s="29">
        <v>82.9</v>
      </c>
      <c r="V25" s="29">
        <v>83.3</v>
      </c>
      <c r="W25" s="29">
        <v>3.5</v>
      </c>
      <c r="X25" s="29">
        <v>85.8</v>
      </c>
      <c r="Y25" s="29">
        <v>89.8</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68.4</v>
      </c>
      <c r="O27" s="34">
        <v>6.9</v>
      </c>
      <c r="P27" s="34">
        <v>75.9</v>
      </c>
      <c r="Q27" s="34">
        <v>79</v>
      </c>
      <c r="R27" s="34">
        <v>79.2</v>
      </c>
      <c r="S27" s="34">
        <v>-9.5</v>
      </c>
      <c r="T27" s="34">
        <v>85.1</v>
      </c>
      <c r="U27" s="34">
        <v>84.1</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81.5</v>
      </c>
      <c r="V29" s="29">
        <v>82.5</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69.3</v>
      </c>
      <c r="N30" s="29">
        <v>69.4</v>
      </c>
      <c r="O30" s="29">
        <v>6.6</v>
      </c>
      <c r="P30" s="29">
        <v>77.2</v>
      </c>
      <c r="Q30" s="29">
        <v>79.3</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v>
      </c>
      <c r="N32" s="29">
        <v>70.8</v>
      </c>
      <c r="O32" s="29">
        <v>5.3</v>
      </c>
      <c r="P32" s="29">
        <v>93.6</v>
      </c>
      <c r="Q32" s="29">
        <v>80.5</v>
      </c>
      <c r="R32" s="29">
        <v>81.2</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82.8</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95.1</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100.6</v>
      </c>
      <c r="Z69" s="29">
        <v>100.2</v>
      </c>
      <c r="AA69" s="29">
        <v>4</v>
      </c>
      <c r="AB69" s="29">
        <v>108.5</v>
      </c>
      <c r="AC69" s="29">
        <v>100</v>
      </c>
      <c r="AD69" s="29">
        <v>100.2</v>
      </c>
      <c r="AE69" s="29">
        <v>8.5</v>
      </c>
      <c r="AF69" s="29">
        <v>105.4</v>
      </c>
      <c r="AG69" s="29">
        <v>100.4</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97.6</v>
      </c>
      <c r="N70" s="29">
        <v>100.6</v>
      </c>
      <c r="O70" s="29">
        <v>6.5</v>
      </c>
      <c r="P70" s="29">
        <v>100.6</v>
      </c>
      <c r="Q70" s="29">
        <v>100.6</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102.6</v>
      </c>
      <c r="J74" s="29">
        <v>102.7</v>
      </c>
      <c r="K74" s="29">
        <v>9.1</v>
      </c>
      <c r="L74" s="29">
        <v>116.2</v>
      </c>
      <c r="M74" s="29">
        <v>106.7</v>
      </c>
      <c r="N74" s="29">
        <v>104.9</v>
      </c>
      <c r="O74" s="29">
        <v>6.3</v>
      </c>
      <c r="P74" s="29">
        <v>106.9</v>
      </c>
      <c r="Q74" s="29">
        <v>103</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106.1</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104.3</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110.4</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107.3</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108.5</v>
      </c>
      <c r="O79" s="29">
        <v>5.1</v>
      </c>
      <c r="P79" s="29">
        <v>107.4</v>
      </c>
      <c r="Q79" s="29">
        <v>103.8</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111</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106.2</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111.5</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113.9</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108.6</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108.5</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109.3</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110</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120.2</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110.8</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126.1</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107.5</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129.3</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115.8</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117.3</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117.7</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117.6</v>
      </c>
      <c r="O113" s="29">
        <v>6.9</v>
      </c>
      <c r="P113" s="29">
        <v>120.4</v>
      </c>
      <c r="Q113" s="29">
        <v>121.2</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119.6</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143.6</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121.1</v>
      </c>
      <c r="R115" s="29">
        <v>120.1</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145.1</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120.9</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123.4</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113.5</v>
      </c>
      <c r="J121" s="29">
        <v>113.8</v>
      </c>
      <c r="K121" s="29">
        <v>7.3</v>
      </c>
      <c r="L121" s="29">
        <v>118.4</v>
      </c>
      <c r="M121" s="29">
        <v>120.9</v>
      </c>
      <c r="N121" s="29">
        <v>122.2</v>
      </c>
      <c r="O121" s="29">
        <v>5.6</v>
      </c>
      <c r="P121" s="29">
        <v>116.7</v>
      </c>
      <c r="Q121" s="29">
        <v>123.9</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115.1</v>
      </c>
      <c r="V123" s="34">
        <v>113.1</v>
      </c>
      <c r="W123" s="34">
        <v>1.8</v>
      </c>
      <c r="X123" s="34">
        <v>115.6</v>
      </c>
      <c r="Y123" s="34">
        <v>123.3</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153.1</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127.5</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157.5</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128.2</v>
      </c>
      <c r="R129" s="29">
        <v>128.7</v>
      </c>
      <c r="S129" s="29">
        <v>3.8</v>
      </c>
      <c r="T129" s="29">
        <v>116.5</v>
      </c>
      <c r="U129" s="29">
        <v>115.3</v>
      </c>
      <c r="V129" s="29">
        <v>115.1</v>
      </c>
      <c r="W129" s="29">
        <v>4.9</v>
      </c>
      <c r="X129" s="29">
        <v>158.7</v>
      </c>
      <c r="Y129" s="29">
        <v>127.5</v>
      </c>
      <c r="Z129" s="29">
        <v>126.7</v>
      </c>
      <c r="AA129" s="29">
        <v>6.5</v>
      </c>
      <c r="AB129" s="29">
        <v>141</v>
      </c>
      <c r="AC129" s="29">
        <v>129.3</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116.3</v>
      </c>
      <c r="J130" s="29">
        <v>116.3</v>
      </c>
      <c r="K130" s="29">
        <v>8.4</v>
      </c>
      <c r="L130" s="29">
        <v>128.5</v>
      </c>
      <c r="M130" s="29">
        <v>129.3</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v>
      </c>
      <c r="N131" s="29">
        <v>130.7</v>
      </c>
      <c r="O131" s="29">
        <v>6</v>
      </c>
      <c r="P131" s="29">
        <v>123.8</v>
      </c>
      <c r="Q131" s="29">
        <v>129.7</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161.1</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116.7</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162.6</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133.7</v>
      </c>
      <c r="N134" s="29">
        <v>132.2</v>
      </c>
      <c r="O134" s="29">
        <v>5.6</v>
      </c>
      <c r="P134" s="29">
        <v>134.9</v>
      </c>
      <c r="Q134" s="29">
        <v>131.3</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133.8</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166.5</v>
      </c>
      <c r="AH138" s="29">
        <v>167.4</v>
      </c>
      <c r="AI138" s="29">
        <v>2</v>
      </c>
      <c r="AJ138" s="29">
        <v>128.4</v>
      </c>
      <c r="AK138" s="29">
        <v>132</v>
      </c>
      <c r="AL138" s="29">
        <v>132.6</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168.4</v>
      </c>
      <c r="AH139" s="29">
        <v>169.3</v>
      </c>
      <c r="AI139" s="29">
        <v>4.1</v>
      </c>
      <c r="AJ139" s="29">
        <v>131.6</v>
      </c>
      <c r="AK139" s="29">
        <v>132.1</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135.1</v>
      </c>
      <c r="R140" s="29">
        <v>134.3</v>
      </c>
      <c r="S140" s="29">
        <v>3.7</v>
      </c>
      <c r="T140" s="29">
        <v>150.5</v>
      </c>
      <c r="U140" s="29">
        <v>120.7</v>
      </c>
      <c r="V140" s="29">
        <v>119.9</v>
      </c>
      <c r="W140" s="29">
        <v>4.1</v>
      </c>
      <c r="X140" s="29">
        <v>155.2</v>
      </c>
      <c r="Y140" s="29">
        <v>131.3</v>
      </c>
      <c r="Z140" s="29">
        <v>130.7</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119.5</v>
      </c>
      <c r="K141" s="29">
        <v>-8.4</v>
      </c>
      <c r="L141" s="29">
        <v>146.9</v>
      </c>
      <c r="M141" s="29">
        <v>134.7</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135.9</v>
      </c>
      <c r="R142" s="29">
        <v>135.7</v>
      </c>
      <c r="S142" s="29">
        <v>4.8</v>
      </c>
      <c r="T142" s="29">
        <v>108.6</v>
      </c>
      <c r="U142" s="29">
        <v>120.8</v>
      </c>
      <c r="V142" s="29">
        <v>120.9</v>
      </c>
      <c r="W142" s="29">
        <v>5.4</v>
      </c>
      <c r="X142" s="29">
        <v>128.2</v>
      </c>
      <c r="Y142" s="29">
        <v>132.8</v>
      </c>
      <c r="Z142" s="29">
        <v>131.6</v>
      </c>
      <c r="AA142" s="29">
        <v>3.9</v>
      </c>
      <c r="AB142" s="29">
        <v>125.9</v>
      </c>
      <c r="AC142" s="29">
        <v>134.6</v>
      </c>
      <c r="AD142" s="29">
        <v>135.2</v>
      </c>
      <c r="AE142" s="29">
        <v>9.1</v>
      </c>
      <c r="AF142" s="29">
        <v>185.6</v>
      </c>
      <c r="AG142" s="29">
        <v>174.6</v>
      </c>
      <c r="AH142" s="29">
        <v>174.4</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121.3</v>
      </c>
      <c r="J143" s="29">
        <v>120.3</v>
      </c>
      <c r="K143" s="29">
        <v>5.5</v>
      </c>
      <c r="L143" s="29">
        <v>153.8</v>
      </c>
      <c r="M143" s="29">
        <v>143.6</v>
      </c>
      <c r="N143" s="29">
        <v>140</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175.3</v>
      </c>
      <c r="AH143" s="29">
        <v>175.3</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176.2</v>
      </c>
      <c r="AH144" s="29">
        <v>176</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140.5</v>
      </c>
      <c r="N145" s="29">
        <v>142.6</v>
      </c>
      <c r="O145" s="29">
        <v>5.3</v>
      </c>
      <c r="P145" s="29">
        <v>129.6</v>
      </c>
      <c r="Q145" s="29">
        <v>136.8</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176.3</v>
      </c>
      <c r="AH145" s="29">
        <v>176.9</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122.9</v>
      </c>
      <c r="W146" s="29">
        <v>3.5</v>
      </c>
      <c r="X146" s="29">
        <v>132.5</v>
      </c>
      <c r="Y146" s="29">
        <v>130.4</v>
      </c>
      <c r="Z146" s="29">
        <v>132.6</v>
      </c>
      <c r="AA146" s="29">
        <v>4.8</v>
      </c>
      <c r="AB146" s="29">
        <v>146.3</v>
      </c>
      <c r="AC146" s="29">
        <v>136.8</v>
      </c>
      <c r="AD146" s="29">
        <v>137.2</v>
      </c>
      <c r="AE146" s="29">
        <v>9</v>
      </c>
      <c r="AF146" s="29">
        <v>181.2</v>
      </c>
      <c r="AG146" s="29">
        <v>178</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143.9</v>
      </c>
      <c r="N147" s="34">
        <v>145.7</v>
      </c>
      <c r="O147" s="34">
        <v>6.6</v>
      </c>
      <c r="P147" s="34">
        <v>131.6</v>
      </c>
      <c r="Q147" s="34">
        <v>138.7</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141</v>
      </c>
      <c r="R149" s="29">
        <v>140.4</v>
      </c>
      <c r="S149" s="29">
        <v>12.5</v>
      </c>
      <c r="T149" s="29">
        <v>142.6</v>
      </c>
      <c r="U149" s="29">
        <v>126</v>
      </c>
      <c r="V149" s="29">
        <v>125.2</v>
      </c>
      <c r="W149" s="29">
        <v>4.7</v>
      </c>
      <c r="X149" s="29">
        <v>129.1</v>
      </c>
      <c r="Y149" s="29">
        <v>134.3</v>
      </c>
      <c r="Z149" s="29">
        <v>133.8</v>
      </c>
      <c r="AA149" s="29">
        <v>7.2</v>
      </c>
      <c r="AB149" s="29">
        <v>136.9</v>
      </c>
      <c r="AC149" s="29">
        <v>140</v>
      </c>
      <c r="AD149" s="29">
        <v>139.5</v>
      </c>
      <c r="AE149" s="29">
        <v>8.8</v>
      </c>
      <c r="AF149" s="29">
        <v>172.6</v>
      </c>
      <c r="AG149" s="29">
        <v>181.1</v>
      </c>
      <c r="AH149" s="29">
        <v>181.6</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141</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149.7</v>
      </c>
      <c r="N151" s="29">
        <v>150.5</v>
      </c>
      <c r="O151" s="29">
        <v>6.3</v>
      </c>
      <c r="P151" s="29">
        <v>144.1</v>
      </c>
      <c r="Q151" s="29">
        <v>141.1</v>
      </c>
      <c r="R151" s="29">
        <v>141.3</v>
      </c>
      <c r="S151" s="29">
        <v>5</v>
      </c>
      <c r="T151" s="29">
        <v>121.5</v>
      </c>
      <c r="U151" s="29">
        <v>123.5</v>
      </c>
      <c r="V151" s="29">
        <v>126.9</v>
      </c>
      <c r="W151" s="29">
        <v>3.8</v>
      </c>
      <c r="X151" s="29">
        <v>128.8</v>
      </c>
      <c r="Y151" s="29">
        <v>135</v>
      </c>
      <c r="Z151" s="29">
        <v>134.6</v>
      </c>
      <c r="AA151" s="29">
        <v>5.9</v>
      </c>
      <c r="AB151" s="29">
        <v>139.2</v>
      </c>
      <c r="AC151" s="29">
        <v>139.8</v>
      </c>
      <c r="AD151" s="29">
        <v>140.1</v>
      </c>
      <c r="AE151" s="29">
        <v>9.6</v>
      </c>
      <c r="AF151" s="29">
        <v>184.6</v>
      </c>
      <c r="AG151" s="29">
        <v>185</v>
      </c>
      <c r="AH151" s="29">
        <v>184.4</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151.8</v>
      </c>
      <c r="N152" s="29">
        <v>151.7</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185.9</v>
      </c>
      <c r="AH152" s="29">
        <v>185.7</v>
      </c>
      <c r="AI152" s="29">
        <v>5.1</v>
      </c>
      <c r="AJ152" s="29">
        <v>172.1</v>
      </c>
      <c r="AK152" s="29">
        <v>144.9</v>
      </c>
      <c r="AL152" s="29">
        <v>144.8</v>
      </c>
      <c r="AM152" s="3">
        <v>6</v>
      </c>
    </row>
    <row r="153" spans="1:39" ht="12.75">
      <c r="A153" s="98" t="s">
        <v>182</v>
      </c>
      <c r="B153" s="14" t="s">
        <v>115</v>
      </c>
      <c r="C153" s="58">
        <v>4.4</v>
      </c>
      <c r="D153" s="29">
        <v>151.2</v>
      </c>
      <c r="E153" s="29">
        <v>137.8</v>
      </c>
      <c r="F153" s="29">
        <v>137.8</v>
      </c>
      <c r="G153" s="29">
        <v>3.4</v>
      </c>
      <c r="H153" s="29">
        <v>132.5</v>
      </c>
      <c r="I153" s="29">
        <v>125.3</v>
      </c>
      <c r="J153" s="29">
        <v>125.3</v>
      </c>
      <c r="K153" s="29">
        <v>9.7</v>
      </c>
      <c r="L153" s="29">
        <v>161.2</v>
      </c>
      <c r="M153" s="29">
        <v>151.4</v>
      </c>
      <c r="N153" s="29">
        <v>153.2</v>
      </c>
      <c r="O153" s="29">
        <v>4.9</v>
      </c>
      <c r="P153" s="29">
        <v>149.9</v>
      </c>
      <c r="Q153" s="29">
        <v>142.3</v>
      </c>
      <c r="R153" s="29">
        <v>142.7</v>
      </c>
      <c r="S153" s="29">
        <v>6.5</v>
      </c>
      <c r="T153" s="29">
        <v>129.5</v>
      </c>
      <c r="U153" s="29">
        <v>130.6</v>
      </c>
      <c r="V153" s="29">
        <v>129.3</v>
      </c>
      <c r="W153" s="29">
        <v>1.7</v>
      </c>
      <c r="X153" s="29">
        <v>165.4</v>
      </c>
      <c r="Y153" s="29">
        <v>135.7</v>
      </c>
      <c r="Z153" s="29">
        <v>135.6</v>
      </c>
      <c r="AA153" s="29">
        <v>4.4</v>
      </c>
      <c r="AB153" s="29">
        <v>152.9</v>
      </c>
      <c r="AC153" s="29">
        <v>140.9</v>
      </c>
      <c r="AD153" s="29">
        <v>141</v>
      </c>
      <c r="AE153" s="29">
        <v>6.7</v>
      </c>
      <c r="AF153" s="29">
        <v>197.9</v>
      </c>
      <c r="AG153" s="29">
        <v>186.7</v>
      </c>
      <c r="AH153" s="29">
        <v>186.7</v>
      </c>
      <c r="AI153" s="29">
        <v>6.6</v>
      </c>
      <c r="AJ153" s="29">
        <v>156.4</v>
      </c>
      <c r="AK153" s="29">
        <v>145.9</v>
      </c>
      <c r="AL153" s="29">
        <v>145.9</v>
      </c>
      <c r="AM153" s="3">
        <v>7</v>
      </c>
    </row>
    <row r="154" spans="1:39" ht="12.75">
      <c r="A154" s="98" t="s">
        <v>182</v>
      </c>
      <c r="B154" s="14" t="s">
        <v>117</v>
      </c>
      <c r="C154" s="58">
        <v>8</v>
      </c>
      <c r="D154" s="29">
        <v>138.2</v>
      </c>
      <c r="E154" s="29">
        <v>138.7</v>
      </c>
      <c r="F154" s="29">
        <v>138.6</v>
      </c>
      <c r="G154" s="29">
        <v>13.1</v>
      </c>
      <c r="H154" s="29">
        <v>128.5</v>
      </c>
      <c r="I154" s="29">
        <v>127.9</v>
      </c>
      <c r="J154" s="29">
        <v>126</v>
      </c>
      <c r="K154" s="29">
        <v>18.6</v>
      </c>
      <c r="L154" s="29">
        <v>164.3</v>
      </c>
      <c r="M154" s="29">
        <v>157.1</v>
      </c>
      <c r="N154" s="29">
        <v>154.9</v>
      </c>
      <c r="O154" s="29">
        <v>6.7</v>
      </c>
      <c r="P154" s="29">
        <v>145</v>
      </c>
      <c r="Q154" s="29">
        <v>143.8</v>
      </c>
      <c r="R154" s="29">
        <v>143.7</v>
      </c>
      <c r="S154" s="29">
        <v>7.7</v>
      </c>
      <c r="T154" s="29">
        <v>117</v>
      </c>
      <c r="U154" s="29">
        <v>130.4</v>
      </c>
      <c r="V154" s="29">
        <v>130.4</v>
      </c>
      <c r="W154" s="29">
        <v>1.3</v>
      </c>
      <c r="X154" s="29">
        <v>129.9</v>
      </c>
      <c r="Y154" s="29">
        <v>136.2</v>
      </c>
      <c r="Z154" s="29">
        <v>136.2</v>
      </c>
      <c r="AA154" s="29">
        <v>5.2</v>
      </c>
      <c r="AB154" s="29">
        <v>132.5</v>
      </c>
      <c r="AC154" s="29">
        <v>141.9</v>
      </c>
      <c r="AD154" s="29">
        <v>141.4</v>
      </c>
      <c r="AE154" s="29">
        <v>5.8</v>
      </c>
      <c r="AF154" s="29">
        <v>196.4</v>
      </c>
      <c r="AG154" s="29">
        <v>187.4</v>
      </c>
      <c r="AH154" s="29">
        <v>187.9</v>
      </c>
      <c r="AI154" s="29">
        <v>7.6</v>
      </c>
      <c r="AJ154" s="29">
        <v>146.9</v>
      </c>
      <c r="AK154" s="29">
        <v>146.5</v>
      </c>
      <c r="AL154" s="29">
        <v>147</v>
      </c>
      <c r="AM154" s="3">
        <v>8</v>
      </c>
    </row>
    <row r="155" spans="1:39" ht="12.75">
      <c r="A155" s="98" t="s">
        <v>182</v>
      </c>
      <c r="B155" s="14" t="s">
        <v>119</v>
      </c>
      <c r="C155" s="58">
        <v>2.6</v>
      </c>
      <c r="D155" s="29">
        <v>132.2</v>
      </c>
      <c r="E155" s="29">
        <v>139</v>
      </c>
      <c r="F155" s="29">
        <v>139.6</v>
      </c>
      <c r="G155" s="29">
        <v>-0.1</v>
      </c>
      <c r="H155" s="29">
        <v>124.2</v>
      </c>
      <c r="I155" s="29">
        <v>126.9</v>
      </c>
      <c r="J155" s="29">
        <v>126.5</v>
      </c>
      <c r="K155" s="29">
        <v>0.8</v>
      </c>
      <c r="L155" s="29">
        <v>155</v>
      </c>
      <c r="M155" s="29">
        <v>155.4</v>
      </c>
      <c r="N155" s="29">
        <v>156.7</v>
      </c>
      <c r="O155" s="29">
        <v>4.6</v>
      </c>
      <c r="P155" s="29">
        <v>135.7</v>
      </c>
      <c r="Q155" s="29">
        <v>144.4</v>
      </c>
      <c r="R155" s="29">
        <v>144.8</v>
      </c>
      <c r="S155" s="29">
        <v>7.1</v>
      </c>
      <c r="T155" s="29">
        <v>119</v>
      </c>
      <c r="U155" s="29">
        <v>131.8</v>
      </c>
      <c r="V155" s="29">
        <v>131.4</v>
      </c>
      <c r="W155" s="29">
        <v>1.1</v>
      </c>
      <c r="X155" s="29">
        <v>124.9</v>
      </c>
      <c r="Y155" s="29">
        <v>135.6</v>
      </c>
      <c r="Z155" s="29">
        <v>136.9</v>
      </c>
      <c r="AA155" s="29">
        <v>2.3</v>
      </c>
      <c r="AB155" s="29">
        <v>134.3</v>
      </c>
      <c r="AC155" s="29">
        <v>141.2</v>
      </c>
      <c r="AD155" s="29">
        <v>141.8</v>
      </c>
      <c r="AE155" s="29">
        <v>6.7</v>
      </c>
      <c r="AF155" s="29">
        <v>177.3</v>
      </c>
      <c r="AG155" s="29">
        <v>188.8</v>
      </c>
      <c r="AH155" s="29">
        <v>189.6</v>
      </c>
      <c r="AI155" s="29">
        <v>5.2</v>
      </c>
      <c r="AJ155" s="29">
        <v>140.4</v>
      </c>
      <c r="AK155" s="29">
        <v>147.7</v>
      </c>
      <c r="AL155" s="29">
        <v>148.2</v>
      </c>
      <c r="AM155" s="3">
        <v>9</v>
      </c>
    </row>
    <row r="156" spans="1:39" ht="12.75">
      <c r="A156" s="98" t="s">
        <v>182</v>
      </c>
      <c r="B156" s="65" t="s">
        <v>121</v>
      </c>
      <c r="C156" s="58">
        <v>6</v>
      </c>
      <c r="D156" s="29">
        <v>131.5</v>
      </c>
      <c r="E156" s="29">
        <v>140.7</v>
      </c>
      <c r="F156" s="29">
        <v>140.8</v>
      </c>
      <c r="G156" s="29">
        <v>4.8</v>
      </c>
      <c r="H156" s="29">
        <v>115.8</v>
      </c>
      <c r="I156" s="29">
        <v>126.3</v>
      </c>
      <c r="J156" s="29">
        <v>127</v>
      </c>
      <c r="K156" s="29">
        <v>12</v>
      </c>
      <c r="L156" s="29">
        <v>159.4</v>
      </c>
      <c r="M156" s="29">
        <v>156.8</v>
      </c>
      <c r="N156" s="29">
        <v>158.6</v>
      </c>
      <c r="O156" s="29">
        <v>6.6</v>
      </c>
      <c r="P156" s="29">
        <v>135.4</v>
      </c>
      <c r="Q156" s="29">
        <v>146</v>
      </c>
      <c r="R156" s="29">
        <v>146.1</v>
      </c>
      <c r="S156" s="29">
        <v>9.3</v>
      </c>
      <c r="T156" s="29">
        <v>123.3</v>
      </c>
      <c r="U156" s="29">
        <v>132.5</v>
      </c>
      <c r="V156" s="29">
        <v>132.4</v>
      </c>
      <c r="W156" s="29">
        <v>1.9</v>
      </c>
      <c r="X156" s="29">
        <v>128.3</v>
      </c>
      <c r="Y156" s="29">
        <v>136.8</v>
      </c>
      <c r="Z156" s="29">
        <v>137.8</v>
      </c>
      <c r="AA156" s="29">
        <v>3.2</v>
      </c>
      <c r="AB156" s="29">
        <v>138.8</v>
      </c>
      <c r="AC156" s="29">
        <v>141.9</v>
      </c>
      <c r="AD156" s="29">
        <v>142.6</v>
      </c>
      <c r="AE156" s="29">
        <v>9.1</v>
      </c>
      <c r="AF156" s="29">
        <v>179.9</v>
      </c>
      <c r="AG156" s="29">
        <v>192</v>
      </c>
      <c r="AH156" s="29">
        <v>192</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164.5</v>
      </c>
      <c r="N157" s="29">
        <v>160.6</v>
      </c>
      <c r="O157" s="29">
        <v>9.5</v>
      </c>
      <c r="P157" s="29">
        <v>141.9</v>
      </c>
      <c r="Q157" s="29">
        <v>147.9</v>
      </c>
      <c r="R157" s="29">
        <v>147.4</v>
      </c>
      <c r="S157" s="29">
        <v>8.8</v>
      </c>
      <c r="T157" s="29">
        <v>120.6</v>
      </c>
      <c r="U157" s="29">
        <v>133.4</v>
      </c>
      <c r="V157" s="29">
        <v>133.4</v>
      </c>
      <c r="W157" s="29">
        <v>4.7</v>
      </c>
      <c r="X157" s="29">
        <v>132.3</v>
      </c>
      <c r="Y157" s="29">
        <v>138.7</v>
      </c>
      <c r="Z157" s="29">
        <v>138.9</v>
      </c>
      <c r="AA157" s="29">
        <v>5.6</v>
      </c>
      <c r="AB157" s="29">
        <v>143.1</v>
      </c>
      <c r="AC157" s="29">
        <v>144.1</v>
      </c>
      <c r="AD157" s="29">
        <v>144</v>
      </c>
      <c r="AE157" s="29">
        <v>12.1</v>
      </c>
      <c r="AF157" s="29">
        <v>189.4</v>
      </c>
      <c r="AG157" s="29">
        <v>195.3</v>
      </c>
      <c r="AH157" s="29">
        <v>194.5</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127.9</v>
      </c>
      <c r="J158" s="29">
        <v>127.9</v>
      </c>
      <c r="K158" s="29">
        <v>3.1</v>
      </c>
      <c r="L158" s="29">
        <v>165.9</v>
      </c>
      <c r="M158" s="29">
        <v>160.9</v>
      </c>
      <c r="N158" s="29">
        <v>162.3</v>
      </c>
      <c r="O158" s="29">
        <v>6.6</v>
      </c>
      <c r="P158" s="29">
        <v>150.9</v>
      </c>
      <c r="Q158" s="29">
        <v>148.4</v>
      </c>
      <c r="R158" s="29">
        <v>148.5</v>
      </c>
      <c r="S158" s="29">
        <v>9.2</v>
      </c>
      <c r="T158" s="29">
        <v>126.3</v>
      </c>
      <c r="U158" s="29">
        <v>134.4</v>
      </c>
      <c r="V158" s="29">
        <v>134.3</v>
      </c>
      <c r="W158" s="29">
        <v>13.5</v>
      </c>
      <c r="X158" s="29">
        <v>150.4</v>
      </c>
      <c r="Y158" s="29">
        <v>142.9</v>
      </c>
      <c r="Z158" s="29">
        <v>139.9</v>
      </c>
      <c r="AA158" s="29">
        <v>6.5</v>
      </c>
      <c r="AB158" s="29">
        <v>155.8</v>
      </c>
      <c r="AC158" s="29">
        <v>145.8</v>
      </c>
      <c r="AD158" s="29">
        <v>145.3</v>
      </c>
      <c r="AE158" s="29">
        <v>10.1</v>
      </c>
      <c r="AF158" s="29">
        <v>199.5</v>
      </c>
      <c r="AG158" s="29">
        <v>196.6</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127.9</v>
      </c>
      <c r="J159" s="34">
        <v>128.3</v>
      </c>
      <c r="K159" s="34">
        <v>12.2</v>
      </c>
      <c r="L159" s="34">
        <v>133.9</v>
      </c>
      <c r="M159" s="34">
        <v>162.7</v>
      </c>
      <c r="N159" s="34">
        <v>163.9</v>
      </c>
      <c r="O159" s="34">
        <v>8.3</v>
      </c>
      <c r="P159" s="34">
        <v>142.5</v>
      </c>
      <c r="Q159" s="34">
        <v>149.9</v>
      </c>
      <c r="R159" s="34">
        <v>149.6</v>
      </c>
      <c r="S159" s="34">
        <v>13.2</v>
      </c>
      <c r="T159" s="34">
        <v>129.7</v>
      </c>
      <c r="U159" s="34">
        <v>136</v>
      </c>
      <c r="V159" s="34">
        <v>135.3</v>
      </c>
      <c r="W159" s="34">
        <v>5.5</v>
      </c>
      <c r="X159" s="34">
        <v>133.9</v>
      </c>
      <c r="Y159" s="34">
        <v>140.5</v>
      </c>
      <c r="Z159" s="34">
        <v>140.8</v>
      </c>
      <c r="AA159" s="34">
        <v>7.4</v>
      </c>
      <c r="AB159" s="34">
        <v>134.1</v>
      </c>
      <c r="AC159" s="34">
        <v>146.6</v>
      </c>
      <c r="AD159" s="34">
        <v>146.3</v>
      </c>
      <c r="AE159" s="34">
        <v>11.9</v>
      </c>
      <c r="AF159" s="34">
        <v>190.5</v>
      </c>
      <c r="AG159" s="34">
        <v>198.2</v>
      </c>
      <c r="AH159" s="34">
        <v>198.3</v>
      </c>
      <c r="AI159" s="34">
        <v>9.2</v>
      </c>
      <c r="AJ159" s="34">
        <v>143.3</v>
      </c>
      <c r="AK159" s="34">
        <v>152.5</v>
      </c>
      <c r="AL159" s="34">
        <v>153.4</v>
      </c>
      <c r="AM159" s="53" t="s">
        <v>185</v>
      </c>
    </row>
    <row r="160" spans="1:39" ht="12.75">
      <c r="A160" s="98" t="s">
        <v>184</v>
      </c>
      <c r="B160" s="65" t="s">
        <v>101</v>
      </c>
      <c r="C160" s="29">
        <v>10.6</v>
      </c>
      <c r="D160" s="29">
        <v>140.8</v>
      </c>
      <c r="E160" s="29">
        <v>145.5</v>
      </c>
      <c r="F160" s="29">
        <v>145.4</v>
      </c>
      <c r="G160" s="29">
        <v>12</v>
      </c>
      <c r="H160" s="29">
        <v>132.7</v>
      </c>
      <c r="I160" s="29">
        <v>128.9</v>
      </c>
      <c r="J160" s="29">
        <v>128.8</v>
      </c>
      <c r="K160" s="29">
        <v>23.7</v>
      </c>
      <c r="L160" s="29">
        <v>155.8</v>
      </c>
      <c r="M160" s="29">
        <v>167.5</v>
      </c>
      <c r="N160" s="29">
        <v>165.6</v>
      </c>
      <c r="O160" s="29">
        <v>9</v>
      </c>
      <c r="P160" s="29">
        <v>146</v>
      </c>
      <c r="Q160" s="29">
        <v>150.7</v>
      </c>
      <c r="R160" s="29">
        <v>150.7</v>
      </c>
      <c r="S160" s="29">
        <v>6.4</v>
      </c>
      <c r="T160" s="29">
        <v>130.6</v>
      </c>
      <c r="U160" s="29">
        <v>134</v>
      </c>
      <c r="V160" s="29">
        <v>136.2</v>
      </c>
      <c r="W160" s="29">
        <v>6.8</v>
      </c>
      <c r="X160" s="29">
        <v>135.1</v>
      </c>
      <c r="Y160" s="29">
        <v>141.5</v>
      </c>
      <c r="Z160" s="29">
        <v>141.5</v>
      </c>
      <c r="AA160" s="29">
        <v>6.8</v>
      </c>
      <c r="AB160" s="29">
        <v>139.8</v>
      </c>
      <c r="AC160" s="29">
        <v>147</v>
      </c>
      <c r="AD160" s="29">
        <v>146.9</v>
      </c>
      <c r="AE160" s="29">
        <v>11</v>
      </c>
      <c r="AF160" s="29">
        <v>190.2</v>
      </c>
      <c r="AG160" s="29">
        <v>199.8</v>
      </c>
      <c r="AH160" s="29">
        <v>200.1</v>
      </c>
      <c r="AI160" s="29">
        <v>11.5</v>
      </c>
      <c r="AJ160" s="29">
        <v>149.3</v>
      </c>
      <c r="AK160" s="29">
        <v>155.3</v>
      </c>
      <c r="AL160" s="29">
        <v>154.8</v>
      </c>
      <c r="AM160" s="3">
        <v>2</v>
      </c>
    </row>
    <row r="161" spans="1:39" ht="12.75">
      <c r="A161" s="98" t="s">
        <v>184</v>
      </c>
      <c r="B161" s="65" t="s">
        <v>105</v>
      </c>
      <c r="C161" s="29">
        <v>6.1</v>
      </c>
      <c r="D161" s="29">
        <v>144.9</v>
      </c>
      <c r="E161" s="29">
        <v>146.3</v>
      </c>
      <c r="F161" s="29">
        <v>146.1</v>
      </c>
      <c r="G161" s="29">
        <v>3.1</v>
      </c>
      <c r="H161" s="29">
        <v>138.5</v>
      </c>
      <c r="I161" s="29">
        <v>130.1</v>
      </c>
      <c r="J161" s="29">
        <v>129.3</v>
      </c>
      <c r="K161" s="29">
        <v>2.6</v>
      </c>
      <c r="L161" s="29">
        <v>147.4</v>
      </c>
      <c r="M161" s="29">
        <v>166.3</v>
      </c>
      <c r="N161" s="29">
        <v>167.4</v>
      </c>
      <c r="O161" s="29">
        <v>6.7</v>
      </c>
      <c r="P161" s="29">
        <v>150.7</v>
      </c>
      <c r="Q161" s="29">
        <v>151.5</v>
      </c>
      <c r="R161" s="29">
        <v>151.7</v>
      </c>
      <c r="S161" s="29">
        <v>12</v>
      </c>
      <c r="T161" s="29">
        <v>159.7</v>
      </c>
      <c r="U161" s="29">
        <v>139.9</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157.3</v>
      </c>
      <c r="AL161" s="29">
        <v>156</v>
      </c>
      <c r="AM161" s="3">
        <v>3</v>
      </c>
    </row>
    <row r="162" spans="1:39" ht="12.75">
      <c r="A162" s="98" t="s">
        <v>184</v>
      </c>
      <c r="B162" s="4" t="s">
        <v>109</v>
      </c>
      <c r="C162" s="29">
        <v>9.8</v>
      </c>
      <c r="D162" s="29">
        <v>142.8</v>
      </c>
      <c r="E162" s="29">
        <v>147.1</v>
      </c>
      <c r="F162" s="29">
        <v>146.8</v>
      </c>
      <c r="G162" s="29">
        <v>8.5</v>
      </c>
      <c r="H162" s="29">
        <v>125.4</v>
      </c>
      <c r="I162" s="29">
        <v>129.9</v>
      </c>
      <c r="J162" s="29">
        <v>129.6</v>
      </c>
      <c r="K162" s="29">
        <v>15.7</v>
      </c>
      <c r="L162" s="29">
        <v>151.3</v>
      </c>
      <c r="M162" s="29">
        <v>168.7</v>
      </c>
      <c r="N162" s="29">
        <v>169</v>
      </c>
      <c r="O162" s="29">
        <v>8.3</v>
      </c>
      <c r="P162" s="29">
        <v>148</v>
      </c>
      <c r="Q162" s="29">
        <v>152.7</v>
      </c>
      <c r="R162" s="29">
        <v>152.8</v>
      </c>
      <c r="S162" s="29">
        <v>13.4</v>
      </c>
      <c r="T162" s="29">
        <v>155.9</v>
      </c>
      <c r="U162" s="29">
        <v>139.2</v>
      </c>
      <c r="V162" s="29">
        <v>138.1</v>
      </c>
      <c r="W162" s="29">
        <v>8.4</v>
      </c>
      <c r="X162" s="29">
        <v>139</v>
      </c>
      <c r="Y162" s="29">
        <v>143.5</v>
      </c>
      <c r="Z162" s="29">
        <v>143.1</v>
      </c>
      <c r="AA162" s="29">
        <v>6</v>
      </c>
      <c r="AB162" s="29">
        <v>144.2</v>
      </c>
      <c r="AC162" s="29">
        <v>148.3</v>
      </c>
      <c r="AD162" s="29">
        <v>148.4</v>
      </c>
      <c r="AE162" s="29">
        <v>13.2</v>
      </c>
      <c r="AF162" s="29">
        <v>202</v>
      </c>
      <c r="AG162" s="29">
        <v>204.4</v>
      </c>
      <c r="AH162" s="29">
        <v>203.8</v>
      </c>
      <c r="AI162" s="29">
        <v>11.1</v>
      </c>
      <c r="AJ162" s="29">
        <v>153.8</v>
      </c>
      <c r="AK162" s="29">
        <v>157</v>
      </c>
      <c r="AL162" s="29">
        <v>157</v>
      </c>
      <c r="AM162" s="3">
        <v>4</v>
      </c>
    </row>
    <row r="163" spans="1:39" ht="12.75">
      <c r="A163" s="98" t="s">
        <v>184</v>
      </c>
      <c r="B163" s="4" t="s">
        <v>111</v>
      </c>
      <c r="C163" s="29">
        <v>9.7</v>
      </c>
      <c r="D163" s="29">
        <v>146.7</v>
      </c>
      <c r="E163" s="29">
        <v>147.4</v>
      </c>
      <c r="F163" s="29">
        <v>147.2</v>
      </c>
      <c r="G163" s="29">
        <v>7.8</v>
      </c>
      <c r="H163" s="29">
        <v>130</v>
      </c>
      <c r="I163" s="29">
        <v>130.1</v>
      </c>
      <c r="J163" s="29">
        <v>129.9</v>
      </c>
      <c r="K163" s="29">
        <v>22.6</v>
      </c>
      <c r="L163" s="29">
        <v>172.1</v>
      </c>
      <c r="M163" s="29">
        <v>173.9</v>
      </c>
      <c r="N163" s="29">
        <v>170.4</v>
      </c>
      <c r="O163" s="29">
        <v>9.6</v>
      </c>
      <c r="P163" s="29">
        <v>157.9</v>
      </c>
      <c r="Q163" s="29">
        <v>154.1</v>
      </c>
      <c r="R163" s="29">
        <v>153.9</v>
      </c>
      <c r="S163" s="29">
        <v>18.7</v>
      </c>
      <c r="T163" s="29">
        <v>144.2</v>
      </c>
      <c r="U163" s="29">
        <v>142.3</v>
      </c>
      <c r="V163" s="29">
        <v>138.5</v>
      </c>
      <c r="W163" s="29">
        <v>6.5</v>
      </c>
      <c r="X163" s="29">
        <v>137.3</v>
      </c>
      <c r="Y163" s="29">
        <v>143.6</v>
      </c>
      <c r="Z163" s="29">
        <v>143.8</v>
      </c>
      <c r="AA163" s="29">
        <v>7.7</v>
      </c>
      <c r="AB163" s="29">
        <v>149.9</v>
      </c>
      <c r="AC163" s="29">
        <v>149.6</v>
      </c>
      <c r="AD163" s="29">
        <v>149.3</v>
      </c>
      <c r="AE163" s="29">
        <v>10.2</v>
      </c>
      <c r="AF163" s="29">
        <v>203.4</v>
      </c>
      <c r="AG163" s="29">
        <v>204.6</v>
      </c>
      <c r="AH163" s="29">
        <v>205.1</v>
      </c>
      <c r="AI163" s="29">
        <v>10.7</v>
      </c>
      <c r="AJ163" s="29">
        <v>157.8</v>
      </c>
      <c r="AK163" s="29">
        <v>158.2</v>
      </c>
      <c r="AL163" s="29">
        <v>157.9</v>
      </c>
      <c r="AM163" s="3">
        <v>5</v>
      </c>
    </row>
    <row r="164" spans="1:39" ht="12.75">
      <c r="A164" s="98" t="s">
        <v>184</v>
      </c>
      <c r="B164" s="65" t="s">
        <v>113</v>
      </c>
      <c r="C164" s="29">
        <v>5.9</v>
      </c>
      <c r="D164" s="29">
        <v>174.8</v>
      </c>
      <c r="E164" s="29">
        <v>147.2</v>
      </c>
      <c r="F164" s="29">
        <v>147.4</v>
      </c>
      <c r="G164" s="29">
        <v>0.3</v>
      </c>
      <c r="H164" s="29">
        <v>152.4</v>
      </c>
      <c r="I164" s="29">
        <v>130.2</v>
      </c>
      <c r="J164" s="29">
        <v>130.1</v>
      </c>
      <c r="K164" s="29">
        <v>2.4</v>
      </c>
      <c r="L164" s="29">
        <v>201.3</v>
      </c>
      <c r="M164" s="29">
        <v>169.1</v>
      </c>
      <c r="N164" s="29">
        <v>171.5</v>
      </c>
      <c r="O164" s="29">
        <v>9.7</v>
      </c>
      <c r="P164" s="29">
        <v>185.9</v>
      </c>
      <c r="Q164" s="29">
        <v>155.1</v>
      </c>
      <c r="R164" s="29">
        <v>155</v>
      </c>
      <c r="S164" s="29">
        <v>1.2</v>
      </c>
      <c r="T164" s="29">
        <v>162.2</v>
      </c>
      <c r="U164" s="29">
        <v>136</v>
      </c>
      <c r="V164" s="29">
        <v>138.8</v>
      </c>
      <c r="W164" s="29">
        <v>8.3</v>
      </c>
      <c r="X164" s="29">
        <v>172.2</v>
      </c>
      <c r="Y164" s="29">
        <v>145.4</v>
      </c>
      <c r="Z164" s="29">
        <v>144.6</v>
      </c>
      <c r="AA164" s="29">
        <v>4.6</v>
      </c>
      <c r="AB164" s="29">
        <v>173.6</v>
      </c>
      <c r="AC164" s="29">
        <v>149.8</v>
      </c>
      <c r="AD164" s="29">
        <v>150.2</v>
      </c>
      <c r="AE164" s="29">
        <v>10.2</v>
      </c>
      <c r="AF164" s="29">
        <v>246.4</v>
      </c>
      <c r="AG164" s="29">
        <v>206.4</v>
      </c>
      <c r="AH164" s="29">
        <v>206.6</v>
      </c>
      <c r="AI164" s="29">
        <v>8.3</v>
      </c>
      <c r="AJ164" s="29">
        <v>186.3</v>
      </c>
      <c r="AK164" s="29">
        <v>159.3</v>
      </c>
      <c r="AL164" s="29">
        <v>158.8</v>
      </c>
      <c r="AM164" s="3">
        <v>6</v>
      </c>
    </row>
    <row r="165" spans="1:39" ht="12.75">
      <c r="A165" s="98" t="s">
        <v>184</v>
      </c>
      <c r="B165" s="65" t="s">
        <v>115</v>
      </c>
      <c r="C165" s="29">
        <v>7.9</v>
      </c>
      <c r="D165" s="29">
        <v>163.2</v>
      </c>
      <c r="E165" s="29">
        <v>147.5</v>
      </c>
      <c r="F165" s="29">
        <v>147.8</v>
      </c>
      <c r="G165" s="29">
        <v>5.4</v>
      </c>
      <c r="H165" s="29">
        <v>139.7</v>
      </c>
      <c r="I165" s="29">
        <v>130.3</v>
      </c>
      <c r="J165" s="29">
        <v>130.4</v>
      </c>
      <c r="K165" s="29">
        <v>16.7</v>
      </c>
      <c r="L165" s="29">
        <v>188</v>
      </c>
      <c r="M165" s="29">
        <v>171.8</v>
      </c>
      <c r="N165" s="29">
        <v>172.6</v>
      </c>
      <c r="O165" s="29">
        <v>9.5</v>
      </c>
      <c r="P165" s="29">
        <v>164.1</v>
      </c>
      <c r="Q165" s="29">
        <v>156.1</v>
      </c>
      <c r="R165" s="29">
        <v>156</v>
      </c>
      <c r="S165" s="29">
        <v>5.5</v>
      </c>
      <c r="T165" s="29">
        <v>136.7</v>
      </c>
      <c r="U165" s="29">
        <v>137.6</v>
      </c>
      <c r="V165" s="29">
        <v>139.2</v>
      </c>
      <c r="W165" s="29">
        <v>5.9</v>
      </c>
      <c r="X165" s="29">
        <v>175</v>
      </c>
      <c r="Y165" s="29">
        <v>144.6</v>
      </c>
      <c r="Z165" s="29">
        <v>145.3</v>
      </c>
      <c r="AA165" s="29">
        <v>9.7</v>
      </c>
      <c r="AB165" s="29">
        <v>167.7</v>
      </c>
      <c r="AC165" s="29">
        <v>151.5</v>
      </c>
      <c r="AD165" s="29">
        <v>151.2</v>
      </c>
      <c r="AE165" s="29">
        <v>11.6</v>
      </c>
      <c r="AF165" s="29">
        <v>220.9</v>
      </c>
      <c r="AG165" s="29">
        <v>208</v>
      </c>
      <c r="AH165" s="29">
        <v>208.4</v>
      </c>
      <c r="AI165" s="29">
        <v>9.3</v>
      </c>
      <c r="AJ165" s="29">
        <v>170.9</v>
      </c>
      <c r="AK165" s="29">
        <v>158.1</v>
      </c>
      <c r="AL165" s="29">
        <v>159.6</v>
      </c>
      <c r="AM165" s="3">
        <v>7</v>
      </c>
    </row>
    <row r="166" spans="1:39" ht="12.75">
      <c r="A166" s="98" t="s">
        <v>184</v>
      </c>
      <c r="B166" s="14" t="s">
        <v>117</v>
      </c>
      <c r="C166" s="29">
        <v>6</v>
      </c>
      <c r="D166" s="29">
        <v>146.5</v>
      </c>
      <c r="E166" s="29">
        <v>148.3</v>
      </c>
      <c r="F166" s="29">
        <v>148.3</v>
      </c>
      <c r="G166" s="29">
        <v>0.5</v>
      </c>
      <c r="H166" s="29">
        <v>129.1</v>
      </c>
      <c r="I166" s="29">
        <v>130.5</v>
      </c>
      <c r="J166" s="29">
        <v>130.7</v>
      </c>
      <c r="K166" s="29">
        <v>11</v>
      </c>
      <c r="L166" s="29">
        <v>182.4</v>
      </c>
      <c r="M166" s="29">
        <v>176.1</v>
      </c>
      <c r="N166" s="29">
        <v>173.9</v>
      </c>
      <c r="O166" s="29">
        <v>8.5</v>
      </c>
      <c r="P166" s="29">
        <v>157.3</v>
      </c>
      <c r="Q166" s="29">
        <v>156.8</v>
      </c>
      <c r="R166" s="29">
        <v>157</v>
      </c>
      <c r="S166" s="29">
        <v>6.1</v>
      </c>
      <c r="T166" s="29">
        <v>124.1</v>
      </c>
      <c r="U166" s="29">
        <v>139.6</v>
      </c>
      <c r="V166" s="29">
        <v>139.8</v>
      </c>
      <c r="W166" s="29">
        <v>5.4</v>
      </c>
      <c r="X166" s="29">
        <v>136.9</v>
      </c>
      <c r="Y166" s="29">
        <v>145.6</v>
      </c>
      <c r="Z166" s="29">
        <v>146.1</v>
      </c>
      <c r="AA166" s="29">
        <v>5.3</v>
      </c>
      <c r="AB166" s="29">
        <v>139.4</v>
      </c>
      <c r="AC166" s="29">
        <v>151.9</v>
      </c>
      <c r="AD166" s="29">
        <v>152.2</v>
      </c>
      <c r="AE166" s="29">
        <v>10.5</v>
      </c>
      <c r="AF166" s="29">
        <v>217.1</v>
      </c>
      <c r="AG166" s="29">
        <v>210.2</v>
      </c>
      <c r="AH166" s="29">
        <v>210.5</v>
      </c>
      <c r="AI166" s="29">
        <v>8.9</v>
      </c>
      <c r="AJ166" s="29">
        <v>160</v>
      </c>
      <c r="AK166" s="29">
        <v>161.3</v>
      </c>
      <c r="AL166" s="29">
        <v>160.7</v>
      </c>
      <c r="AM166" s="3">
        <v>8</v>
      </c>
    </row>
    <row r="167" spans="1:39" ht="12.75">
      <c r="A167" s="98" t="s">
        <v>184</v>
      </c>
      <c r="B167" s="14" t="s">
        <v>119</v>
      </c>
      <c r="C167" s="29">
        <v>7.5</v>
      </c>
      <c r="D167" s="29">
        <v>142.2</v>
      </c>
      <c r="E167" s="29">
        <v>149</v>
      </c>
      <c r="F167" s="29">
        <v>149</v>
      </c>
      <c r="G167" s="29">
        <v>-0.7</v>
      </c>
      <c r="H167" s="29">
        <v>123.4</v>
      </c>
      <c r="I167" s="29">
        <v>130.1</v>
      </c>
      <c r="J167" s="29">
        <v>131</v>
      </c>
      <c r="K167" s="29">
        <v>12</v>
      </c>
      <c r="L167" s="29">
        <v>173.6</v>
      </c>
      <c r="M167" s="29">
        <v>173</v>
      </c>
      <c r="N167" s="29">
        <v>175.4</v>
      </c>
      <c r="O167" s="29">
        <v>10</v>
      </c>
      <c r="P167" s="29">
        <v>149.2</v>
      </c>
      <c r="Q167" s="29">
        <v>158.1</v>
      </c>
      <c r="R167" s="29">
        <v>158</v>
      </c>
      <c r="S167" s="29">
        <v>5.5</v>
      </c>
      <c r="T167" s="29">
        <v>125.5</v>
      </c>
      <c r="U167" s="29">
        <v>140</v>
      </c>
      <c r="V167" s="29">
        <v>140.5</v>
      </c>
      <c r="W167" s="29">
        <v>10.1</v>
      </c>
      <c r="X167" s="29">
        <v>137.5</v>
      </c>
      <c r="Y167" s="29">
        <v>147.8</v>
      </c>
      <c r="Z167" s="29">
        <v>147</v>
      </c>
      <c r="AA167" s="29">
        <v>10</v>
      </c>
      <c r="AB167" s="29">
        <v>147.7</v>
      </c>
      <c r="AC167" s="29">
        <v>153.5</v>
      </c>
      <c r="AD167" s="29">
        <v>153.2</v>
      </c>
      <c r="AE167" s="29">
        <v>14.1</v>
      </c>
      <c r="AF167" s="29">
        <v>202.2</v>
      </c>
      <c r="AG167" s="29">
        <v>213.5</v>
      </c>
      <c r="AH167" s="29">
        <v>212.9</v>
      </c>
      <c r="AI167" s="29">
        <v>10.2</v>
      </c>
      <c r="AJ167" s="29">
        <v>154.7</v>
      </c>
      <c r="AK167" s="29">
        <v>161.5</v>
      </c>
      <c r="AL167" s="29">
        <v>161.7</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8.172796263864564</v>
      </c>
      <c r="K6" s="63">
        <f>100*(SUM(Taulukko!N15:N17)-SUM(Taulukko!N3:N5))/SUM(Taulukko!N3:N5)</f>
        <v>8.963093145869955</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8.618556701030919</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9.609784507862551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8.098159509202459</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10.485651214128035</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10.875787063537476</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-3.675634710117465</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10.514786418400869</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11.757990867579922</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-3.7571157495256187</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10.172228202368125</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10.94190637337844</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7.19591457753019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10.700280112044815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11.611111111111132</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7.0448307410796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5.607876712328765</v>
      </c>
      <c r="H15" s="63">
        <f>100*(SUM(Taulukko!J24:J26)-SUM(Taulukko!J12:J14))/SUM(Taulukko!J12:J14)</f>
        <v>5.519897304236203</v>
      </c>
      <c r="I15" s="63">
        <f>100*(SUM(Taulukko!L24:L26)-SUM(Taulukko!L12:L14))/SUM(Taulukko!L12:L14)</f>
        <v>12.660833762223362</v>
      </c>
      <c r="J15" s="63">
        <f>100*(SUM(Taulukko!M24:M26)-SUM(Taulukko!M12:M14))/SUM(Taulukko!M12:M14)</f>
        <v>12.258420762009916</v>
      </c>
      <c r="K15" s="63">
        <f>100*(SUM(Taulukko!N24:N26)-SUM(Taulukko!N12:N14))/SUM(Taulukko!N12:N14)</f>
        <v>11.933701657458561</v>
      </c>
      <c r="L15" s="63">
        <f>100*(SUM(Taulukko!P24:P26)-SUM(Taulukko!P12:P14))/SUM(Taulukko!P12:P14)</f>
        <v>6.678949792722221</v>
      </c>
      <c r="M15" s="63">
        <f>100*(SUM(Taulukko!Q24:Q26)-SUM(Taulukko!Q12:Q14))/SUM(Taulukko!Q12:Q14)</f>
        <v>7.078039927404729</v>
      </c>
      <c r="N15" s="63">
        <f>100*(SUM(Taulukko!R24:R26)-SUM(Taulukko!R12:R14))/SUM(Taulukko!R12:R14)</f>
        <v>6.902815622161666</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4.089506172839492</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6.241983753740913</v>
      </c>
      <c r="H16" s="34">
        <f>100*(SUM(Taulukko!J25:J27)-SUM(Taulukko!J13:J15))/SUM(Taulukko!J13:J15)</f>
        <v>5.581593523647207</v>
      </c>
      <c r="I16" s="34">
        <f>100*(SUM(Taulukko!L25:L27)-SUM(Taulukko!L13:L15))/SUM(Taulukko!L13:L15)</f>
        <v>13.944444444444441</v>
      </c>
      <c r="J16" s="34">
        <f>100*(SUM(Taulukko!M25:M27)-SUM(Taulukko!M13:M15))/SUM(Taulukko!M13:M15)</f>
        <v>13.318657127132632</v>
      </c>
      <c r="K16" s="34">
        <f>100*(SUM(Taulukko!N25:N27)-SUM(Taulukko!N13:N15))/SUM(Taulukko!N13:N15)</f>
        <v>11.896929824561415</v>
      </c>
      <c r="L16" s="34">
        <f>100*(SUM(Taulukko!P25:P27)-SUM(Taulukko!P13:P15))/SUM(Taulukko!P13:P15)</f>
        <v>6.2216167120799355</v>
      </c>
      <c r="M16" s="34">
        <f>100*(SUM(Taulukko!Q25:Q27)-SUM(Taulukko!Q13:Q15))/SUM(Taulukko!Q13:Q15)</f>
        <v>6.669671022983304</v>
      </c>
      <c r="N16" s="34">
        <f>100*(SUM(Taulukko!R25:R27)-SUM(Taulukko!R13:R15))/SUM(Taulukko!R13:R15)</f>
        <v>6.768953068592057</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15.087538619979393</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6.457399103139015</v>
      </c>
      <c r="N17" s="63">
        <f>100*(SUM(Taulukko!R26:R28)-SUM(Taulukko!R14:R16))/SUM(Taulukko!R14:R16)</f>
        <v>6.687612208258543</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15.23517382413087</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10.739341608202915</v>
      </c>
      <c r="K18" s="63">
        <f>100*(SUM(Taulukko!N27:N29)-SUM(Taulukko!N15:N17))/SUM(Taulukko!N15:N17)</f>
        <v>10.75268817204301</v>
      </c>
      <c r="L18" s="63">
        <f>100*(SUM(Taulukko!P27:P29)-SUM(Taulukko!P15:P17))/SUM(Taulukko!P15:P17)</f>
        <v>5.580969807868247</v>
      </c>
      <c r="M18" s="63">
        <f>100*(SUM(Taulukko!Q27:Q29)-SUM(Taulukko!Q15:Q17))/SUM(Taulukko!Q15:Q17)</f>
        <v>5.630026809651472</v>
      </c>
      <c r="N18" s="63">
        <f>100*(SUM(Taulukko!R27:R29)-SUM(Taulukko!R15:R17))/SUM(Taulukko!R15:R17)</f>
        <v>6.70241286863272</v>
      </c>
      <c r="O18" s="63">
        <f>100*(SUM(Taulukko!T27:T29)-SUM(Taulukko!T15:T17))/SUM(Taulukko!T15:T17)</f>
        <v>-6.082357385719681</v>
      </c>
      <c r="P18" s="63">
        <f>100*(SUM(Taulukko!U27:U29)-SUM(Taulukko!U15:U17))/SUM(Taulukko!U15:U17)</f>
        <v>-6.9776119402985035</v>
      </c>
      <c r="Q18" s="63">
        <f>100*(SUM(Taulukko!V27:V29)-SUM(Taulukko!V15:V17))/SUM(Taulukko!V15:V17)</f>
        <v>-3.832752613240431</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10.015982951518387</v>
      </c>
      <c r="K19" s="63">
        <f>100*(SUM(Taulukko!N28:N30)-SUM(Taulukko!N16:N18))/SUM(Taulukko!N16:N18)</f>
        <v>9.989373007438902</v>
      </c>
      <c r="L19" s="63">
        <f>100*(SUM(Taulukko!P28:P30)-SUM(Taulukko!P16:P18))/SUM(Taulukko!P16:P18)</f>
        <v>5.499999999999997</v>
      </c>
      <c r="M19" s="63">
        <f>100*(SUM(Taulukko!Q28:Q30)-SUM(Taulukko!Q16:Q18))/SUM(Taulukko!Q16:Q18)</f>
        <v>5.387355298308101</v>
      </c>
      <c r="N19" s="63">
        <f>100*(SUM(Taulukko!R28:R30)-SUM(Taulukko!R16:R18))/SUM(Taulukko!R16:R18)</f>
        <v>6.761565836298927</v>
      </c>
      <c r="O19" s="63">
        <f>100*(SUM(Taulukko!T28:T30)-SUM(Taulukko!T16:T18))/SUM(Taulukko!T16:T18)</f>
        <v>-3.7573385518590974</v>
      </c>
      <c r="P19" s="63">
        <f>100*(SUM(Taulukko!U28:U30)-SUM(Taulukko!U16:U18))/SUM(Taulukko!U16:U18)</f>
        <v>-4.379844961240314</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4.881101376720909</v>
      </c>
      <c r="H20" s="63">
        <f>100*(SUM(Taulukko!J29:J31)-SUM(Taulukko!J17:J19))/SUM(Taulukko!J17:J19)</f>
        <v>5.602006688963212</v>
      </c>
      <c r="I20" s="63">
        <f>100*(SUM(Taulukko!L29:L31)-SUM(Taulukko!L17:L19))/SUM(Taulukko!L17:L19)</f>
        <v>8.206330597889801</v>
      </c>
      <c r="J20" s="63">
        <f>100*(SUM(Taulukko!M29:M31)-SUM(Taulukko!M17:M19))/SUM(Taulukko!M17:M19)</f>
        <v>9.105180533751964</v>
      </c>
      <c r="K20" s="63">
        <f>100*(SUM(Taulukko!N29:N31)-SUM(Taulukko!N17:N19))/SUM(Taulukko!N17:N19)</f>
        <v>9.396325459317588</v>
      </c>
      <c r="L20" s="63">
        <f>100*(SUM(Taulukko!P29:P31)-SUM(Taulukko!P17:P19))/SUM(Taulukko!P17:P19)</f>
        <v>4.926764314247654</v>
      </c>
      <c r="M20" s="63">
        <f>100*(SUM(Taulukko!Q29:Q31)-SUM(Taulukko!Q17:Q19))/SUM(Taulukko!Q17:Q19)</f>
        <v>4.869411243913237</v>
      </c>
      <c r="N20" s="63">
        <f>100*(SUM(Taulukko!R29:R31)-SUM(Taulukko!R17:R19))/SUM(Taulukko!R17:R19)</f>
        <v>6.77290836653387</v>
      </c>
      <c r="O20" s="63">
        <f>100*(SUM(Taulukko!T29:T31)-SUM(Taulukko!T17:T19))/SUM(Taulukko!T17:T19)</f>
        <v>-5.08021390374332</v>
      </c>
      <c r="P20" s="63">
        <f>100*(SUM(Taulukko!U29:U31)-SUM(Taulukko!U17:U19))/SUM(Taulukko!U17:U19)</f>
        <v>-5.420054200541984</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14.927608587119309</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5.664306538942106</v>
      </c>
      <c r="H21" s="63">
        <f>100*(SUM(Taulukko!J30:J32)-SUM(Taulukko!J18:J20))/SUM(Taulukko!J18:J20)</f>
        <v>5.786844296419652</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5.5066079295154315</v>
      </c>
      <c r="N21" s="63">
        <f>100*(SUM(Taulukko!R30:R32)-SUM(Taulukko!R18:R20))/SUM(Taulukko!R18:R20)</f>
        <v>6.737120211360626</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9.712586719524264</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6.011608623548923</v>
      </c>
      <c r="I22" s="63">
        <f>100*(SUM(Taulukko!L31:L33)-SUM(Taulukko!L19:L21))/SUM(Taulukko!L19:L21)</f>
        <v>6.221198156682028</v>
      </c>
      <c r="J22" s="63">
        <f>100*(SUM(Taulukko!M31:M33)-SUM(Taulukko!M19:M21))/SUM(Taulukko!M19:M21)</f>
        <v>7.763023493360566</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9.187817258883246</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10.210063507572059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11.84544992374176</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6.75617150281507</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14.220647773279364</v>
      </c>
      <c r="K25" s="63">
        <f>100*(SUM(Taulukko!N34:N36)-SUM(Taulukko!N22:N24))/SUM(Taulukko!N22:N24)</f>
        <v>11.921529175050297</v>
      </c>
      <c r="L25" s="63">
        <f>100*(SUM(Taulukko!P34:P36)-SUM(Taulukko!P22:P24))/SUM(Taulukko!P22:P24)</f>
        <v>6.480648064806497</v>
      </c>
      <c r="M25" s="63">
        <f>100*(SUM(Taulukko!Q34:Q36)-SUM(Taulukko!Q22:Q24))/SUM(Taulukko!Q22:Q24)</f>
        <v>6.37107188979768</v>
      </c>
      <c r="N25" s="63">
        <f>100*(SUM(Taulukko!R34:R36)-SUM(Taulukko!R22:R24))/SUM(Taulukko!R22:R24)</f>
        <v>6.626506024096387</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10.235463719365667</v>
      </c>
      <c r="Z25" s="63">
        <f>100*(SUM(Taulukko!AH34:AH36)-SUM(Taulukko!AH22:AH24))/SUM(Taulukko!AH22:AH24)</f>
        <v>10.033605376860315</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6.729200652528537</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12.007972097658193</v>
      </c>
      <c r="L26" s="63">
        <f>100*(SUM(Taulukko!P35:P37)-SUM(Taulukko!P23:P25))/SUM(Taulukko!P23:P25)</f>
        <v>5.49549549549549</v>
      </c>
      <c r="M26" s="63">
        <f>100*(SUM(Taulukko!Q35:Q37)-SUM(Taulukko!Q23:Q25))/SUM(Taulukko!Q23:Q25)</f>
        <v>5.889884763124192</v>
      </c>
      <c r="N26" s="63">
        <f>100*(SUM(Taulukko!R35:R37)-SUM(Taulukko!R23:R25))/SUM(Taulukko!R23:R25)</f>
        <v>6.410256410256411</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6.688285366842329</v>
      </c>
      <c r="H27" s="63">
        <f>100*(SUM(Taulukko!J36:J38)-SUM(Taulukko!J24:J26))/SUM(Taulukko!J24:J26)</f>
        <v>6.934306569343086</v>
      </c>
      <c r="I27" s="63">
        <f>100*(SUM(Taulukko!L36:L38)-SUM(Taulukko!L24:L26))/SUM(Taulukko!L24:L26)</f>
        <v>9.958885335769748</v>
      </c>
      <c r="J27" s="63">
        <f>100*(SUM(Taulukko!M36:M38)-SUM(Taulukko!M24:M26))/SUM(Taulukko!M24:M26)</f>
        <v>11.018199704869653</v>
      </c>
      <c r="K27" s="63">
        <f>100*(SUM(Taulukko!N36:N38)-SUM(Taulukko!N24:N26))/SUM(Taulukko!N24:N26)</f>
        <v>11.895360315893384</v>
      </c>
      <c r="L27" s="63">
        <f>100*(SUM(Taulukko!P36:P38)-SUM(Taulukko!P24:P26))/SUM(Taulukko!P24:P26)</f>
        <v>5.138169257340257</v>
      </c>
      <c r="M27" s="63">
        <f>100*(SUM(Taulukko!Q36:Q38)-SUM(Taulukko!Q24:Q26))/SUM(Taulukko!Q24:Q26)</f>
        <v>5.720338983050848</v>
      </c>
      <c r="N27" s="63">
        <f>100*(SUM(Taulukko!R36:R38)-SUM(Taulukko!R24:R26))/SUM(Taulukko!R24:R26)</f>
        <v>6.414613423959216</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6.599597585513069</v>
      </c>
      <c r="H28" s="34">
        <f>100*(SUM(Taulukko!J37:J39)-SUM(Taulukko!J25:J27))/SUM(Taulukko!J25:J27)</f>
        <v>7.021791767554493</v>
      </c>
      <c r="I28" s="34">
        <f>100*(SUM(Taulukko!L37:L39)-SUM(Taulukko!L25:L27))/SUM(Taulukko!L25:L27)</f>
        <v>6.387128230131641</v>
      </c>
      <c r="J28" s="34">
        <f>100*(SUM(Taulukko!M37:M39)-SUM(Taulukko!M25:M27))/SUM(Taulukko!M25:M27)</f>
        <v>10.587663914521633</v>
      </c>
      <c r="K28" s="34">
        <f>100*(SUM(Taulukko!N37:N39)-SUM(Taulukko!N25:N27))/SUM(Taulukko!N25:N27)</f>
        <v>12.150906418422334</v>
      </c>
      <c r="L28" s="34">
        <f>100*(SUM(Taulukko!P37:P39)-SUM(Taulukko!P25:P27))/SUM(Taulukko!P25:P27)</f>
        <v>5.72894399315946</v>
      </c>
      <c r="M28" s="34">
        <f>100*(SUM(Taulukko!Q37:Q39)-SUM(Taulukko!Q25:Q27))/SUM(Taulukko!Q25:Q27)</f>
        <v>6.294888043937476</v>
      </c>
      <c r="N28" s="34">
        <f>100*(SUM(Taulukko!R37:R39)-SUM(Taulukko!R25:R27))/SUM(Taulukko!R25:R27)</f>
        <v>6.6356720202874</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10.06711409395973</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7.118786857624265</v>
      </c>
      <c r="N29" s="63">
        <f>100*(SUM(Taulukko!R38:R40)-SUM(Taulukko!R26:R28))/SUM(Taulukko!R26:R28)</f>
        <v>7.025662599915843</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8.587140439932336</v>
      </c>
      <c r="N30" s="63">
        <f>100*(SUM(Taulukko!R39:R41)-SUM(Taulukko!R27:R29))/SUM(Taulukko!R27:R29)</f>
        <v>7.37018425460635</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15.108958837772393</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7.583333333333329</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15.203836930455644</v>
      </c>
      <c r="K32" s="63">
        <f>100*(SUM(Taulukko!N41:N43)-SUM(Taulukko!N29:N31))/SUM(Taulukko!N29:N31)</f>
        <v>14.779270633397303</v>
      </c>
      <c r="L32" s="63">
        <f>100*(SUM(Taulukko!P41:P43)-SUM(Taulukko!P29:P31))/SUM(Taulukko!P29:P31)</f>
        <v>9.602368866328254</v>
      </c>
      <c r="M32" s="63">
        <f>100*(SUM(Taulukko!Q41:Q43)-SUM(Taulukko!Q29:Q31))/SUM(Taulukko!Q29:Q31)</f>
        <v>9.582102152807112</v>
      </c>
      <c r="N32" s="63">
        <f>100*(SUM(Taulukko!R41:R43)-SUM(Taulukko!R29:R31))/SUM(Taulukko!R29:R31)</f>
        <v>7.711442786069638</v>
      </c>
      <c r="O32" s="63">
        <f>100*(SUM(Taulukko!T41:T43)-SUM(Taulukko!T29:T31))/SUM(Taulukko!T29:T31)</f>
        <v>5.352112676056319</v>
      </c>
      <c r="P32" s="63">
        <f>100*(SUM(Taulukko!U41:U43)-SUM(Taulukko!U29:U31))/SUM(Taulukko!U29:U31)</f>
        <v>5.157593123209155</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11.166818596171364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15.071090047393369</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7.996736026111776</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10.859929078014172</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7.991886409736304</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v>
      </c>
      <c r="N37" s="63">
        <f>100*(SUM(Taulukko!R46:R48)-SUM(Taulukko!R34:R36))/SUM(Taulukko!R34:R36)</f>
        <v>8.030669895076665</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5.235001910584635</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7.522796352583568</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8.49699398797597</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8.18759936406995</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7.7074321667322145</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9.442790301999144</v>
      </c>
      <c r="K42" s="63">
        <f>100*(SUM(Taulukko!N51:N53)-SUM(Taulukko!N39:N41))/SUM(Taulukko!N39:N41)</f>
        <v>10.362473347547978</v>
      </c>
      <c r="L42" s="63">
        <f>100*(SUM(Taulukko!P51:P53)-SUM(Taulukko!P39:P41))/SUM(Taulukko!P39:P41)</f>
        <v>6.786427145708594</v>
      </c>
      <c r="M42" s="63">
        <f>100*(SUM(Taulukko!Q51:Q53)-SUM(Taulukko!Q39:Q41))/SUM(Taulukko!Q39:Q41)</f>
        <v>7.167900272691848</v>
      </c>
      <c r="N42" s="63">
        <f>100*(SUM(Taulukko!R51:R53)-SUM(Taulukko!R39:R41))/SUM(Taulukko!R39:R41)</f>
        <v>7.293291731669285</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9.742724588781089</v>
      </c>
      <c r="L43" s="63">
        <f>100*(SUM(Taulukko!P52:P54)-SUM(Taulukko!P40:P42))/SUM(Taulukko!P40:P42)</f>
        <v>7.069510268562415</v>
      </c>
      <c r="M43" s="63">
        <f>100*(SUM(Taulukko!Q52:Q54)-SUM(Taulukko!Q40:Q42))/SUM(Taulukko!Q40:Q42)</f>
        <v>7.162214479287628</v>
      </c>
      <c r="N43" s="63">
        <f>100*(SUM(Taulukko!R52:R54)-SUM(Taulukko!R40:R42))/SUM(Taulukko!R40:R42)</f>
        <v>7.164988381099922</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10.343400910219303</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9.034138218151522</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7.120862201693633</v>
      </c>
      <c r="O44" s="63">
        <f>100*(SUM(Taulukko!T53:T55)-SUM(Taulukko!T41:T43))/SUM(Taulukko!T41:T43)</f>
        <v>9.28189457601225</v>
      </c>
      <c r="P44" s="63">
        <f>100*(SUM(Taulukko!U53:U55)-SUM(Taulukko!U41:U43))/SUM(Taulukko!U41:U43)</f>
        <v>8.602569093032319</v>
      </c>
      <c r="Q44" s="63">
        <f>100*(SUM(Taulukko!V53:V55)-SUM(Taulukko!V41:V43))/SUM(Taulukko!V41:V43)</f>
        <v>7.950116913484012</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9.96309963099634</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7.668474051123165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3.5766423357664068</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4.021937842778794</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3.4495279593318813</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6.68636867380863</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4.37454808387562</v>
      </c>
      <c r="I52" s="34">
        <f>100*(SUM(Taulukko!L61:L63)-SUM(Taulukko!L49:L51))/SUM(Taulukko!L49:L51)</f>
        <v>9.664375252729482</v>
      </c>
      <c r="J52" s="34">
        <f>100*(SUM(Taulukko!M61:M63)-SUM(Taulukko!M49:M51))/SUM(Taulukko!M49:M51)</f>
        <v>8.579192546583837</v>
      </c>
      <c r="K52" s="34">
        <f>100*(SUM(Taulukko!N61:N63)-SUM(Taulukko!N49:N51))/SUM(Taulukko!N49:N51)</f>
        <v>9.395711500974668</v>
      </c>
      <c r="L52" s="34">
        <f>100*(SUM(Taulukko!P61:P63)-SUM(Taulukko!P49:P51))/SUM(Taulukko!P49:P51)</f>
        <v>6.114028507126764</v>
      </c>
      <c r="M52" s="34">
        <f>100*(SUM(Taulukko!Q61:Q63)-SUM(Taulukko!Q49:Q51))/SUM(Taulukko!Q49:Q51)</f>
        <v>6.355620867009557</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6.54827968923418</v>
      </c>
      <c r="X52" s="34">
        <f>100*(SUM(Taulukko!AF61:AF63)-SUM(Taulukko!AF49:AF51))/SUM(Taulukko!AF49:AF51)</f>
        <v>8.735177865612657</v>
      </c>
      <c r="Y52" s="34">
        <f>100*(SUM(Taulukko!AG61:AG63)-SUM(Taulukko!AG49:AG51))/SUM(Taulukko!AG49:AG51)</f>
        <v>8.735632183908029</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4.6176046176046</v>
      </c>
      <c r="I53" s="63">
        <f>100*(SUM(Taulukko!L62:L64)-SUM(Taulukko!L50:L52))/SUM(Taulukko!L50:L52)</f>
        <v>11.305460750853243</v>
      </c>
      <c r="J53" s="63">
        <f>100*(SUM(Taulukko!M62:M64)-SUM(Taulukko!M50:M52))/SUM(Taulukko!M50:M52)</f>
        <v>9.724912824486644</v>
      </c>
      <c r="K53" s="63">
        <f>100*(SUM(Taulukko!N62:N64)-SUM(Taulukko!N50:N52))/SUM(Taulukko!N50:N52)</f>
        <v>10.050446255335677</v>
      </c>
      <c r="L53" s="63">
        <f>100*(SUM(Taulukko!P62:P64)-SUM(Taulukko!P50:P52))/SUM(Taulukko!P50:P52)</f>
        <v>5.849685301740079</v>
      </c>
      <c r="M53" s="63">
        <f>100*(SUM(Taulukko!Q62:Q64)-SUM(Taulukko!Q50:Q52))/SUM(Taulukko!Q50:Q52)</f>
        <v>6.133625410733827</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6.47037440930569</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11.513284559106676</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9.036370453693253</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9.470544369873219</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6.0791366906474735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6.458557588805145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8.109065155807357</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9.87341772151897</v>
      </c>
      <c r="AA60" s="63">
        <f>100*(SUM(Taulukko!AJ69:AJ71)-SUM(Taulukko!AJ57:AJ59))/SUM(Taulukko!AJ57:AJ59)</f>
        <v>7.93428871024115</v>
      </c>
      <c r="AB60" s="63">
        <f>100*(SUM(Taulukko!AK69:AK71)-SUM(Taulukko!AK57:AK59))/SUM(Taulukko!AK57:AK59)</f>
        <v>8.125445473984302</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6.7486818980667795</v>
      </c>
      <c r="H61" s="63">
        <f>100*(SUM(Taulukko!J70:J72)-SUM(Taulukko!J58:J60))/SUM(Taulukko!J58:J60)</f>
        <v>6.2500000000000036</v>
      </c>
      <c r="I61" s="63">
        <f>100*(SUM(Taulukko!L70:L72)-SUM(Taulukko!L58:L60))/SUM(Taulukko!L58:L60)</f>
        <v>10.983663538408072</v>
      </c>
      <c r="J61" s="63">
        <f>100*(SUM(Taulukko!M70:M72)-SUM(Taulukko!M58:M60))/SUM(Taulukko!M58:M60)</f>
        <v>10.8798831690398</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5.970670391061461</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10.014357501794679</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7.160407160407173</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6.013208202989229</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10.267379679144389</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6.613296206056387</v>
      </c>
      <c r="I63" s="63">
        <f>100*(SUM(Taulukko!L72:L74)-SUM(Taulukko!L60:L62))/SUM(Taulukko!L60:L62)</f>
        <v>8.369895376307781</v>
      </c>
      <c r="J63" s="63">
        <f>100*(SUM(Taulukko!M72:M74)-SUM(Taulukko!M60:M62))/SUM(Taulukko!M60:M62)</f>
        <v>11.887608069164244</v>
      </c>
      <c r="K63" s="63">
        <f>100*(SUM(Taulukko!N72:N74)-SUM(Taulukko!N60:N62))/SUM(Taulukko!N60:N62)</f>
        <v>11.942446043165484</v>
      </c>
      <c r="L63" s="63">
        <f>100*(SUM(Taulukko!P72:P74)-SUM(Taulukko!P60:P62))/SUM(Taulukko!P60:P62)</f>
        <v>5.867709815078257</v>
      </c>
      <c r="M63" s="63">
        <f>100*(SUM(Taulukko!Q72:Q74)-SUM(Taulukko!Q60:Q62))/SUM(Taulukko!Q60:Q62)</f>
        <v>6.163434903047095</v>
      </c>
      <c r="N63" s="63">
        <f>100*(SUM(Taulukko!R72:R74)-SUM(Taulukko!R60:R62))/SUM(Taulukko!R60:R62)</f>
        <v>6.163434903047116</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6.85075148549459</v>
      </c>
      <c r="X63" s="63">
        <f>100*(SUM(Taulukko!AF72:AF74)-SUM(Taulukko!AF60:AF62))/SUM(Taulukko!AF60:AF62)</f>
        <v>10.218181818181826</v>
      </c>
      <c r="Y63" s="63">
        <f>100*(SUM(Taulukko!AG72:AG74)-SUM(Taulukko!AG60:AG62))/SUM(Taulukko!AG60:AG62)</f>
        <v>10.587818696883822</v>
      </c>
      <c r="Z63" s="63">
        <f>100*(SUM(Taulukko!AH72:AH74)-SUM(Taulukko!AH60:AH62))/SUM(Taulukko!AH60:AH62)</f>
        <v>10.626992561105187</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6.578947368421052</v>
      </c>
      <c r="H64" s="34">
        <f>100*(SUM(Taulukko!J73:J75)-SUM(Taulukko!J61:J63))/SUM(Taulukko!J61:J63)</f>
        <v>6.71977831659163</v>
      </c>
      <c r="I64" s="34">
        <f>100*(SUM(Taulukko!L73:L75)-SUM(Taulukko!L61:L63))/SUM(Taulukko!L61:L63)</f>
        <v>11.873156342182888</v>
      </c>
      <c r="J64" s="34">
        <f>100*(SUM(Taulukko!M73:M75)-SUM(Taulukko!M61:M63))/SUM(Taulukko!M61:M63)</f>
        <v>12.441902037897751</v>
      </c>
      <c r="K64" s="34">
        <f>100*(SUM(Taulukko!N73:N75)-SUM(Taulukko!N61:N63))/SUM(Taulukko!N61:N63)</f>
        <v>12.15253029223094</v>
      </c>
      <c r="L64" s="34">
        <f>100*(SUM(Taulukko!P73:P75)-SUM(Taulukko!P61:P63))/SUM(Taulukko!P61:P63)</f>
        <v>6.504065040650419</v>
      </c>
      <c r="M64" s="34">
        <f>100*(SUM(Taulukko!Q73:Q75)-SUM(Taulukko!Q61:Q63))/SUM(Taulukko!Q61:Q63)</f>
        <v>6.528497409326417</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6.597222222222222</v>
      </c>
      <c r="X64" s="34">
        <f>100*(SUM(Taulukko!AF73:AF75)-SUM(Taulukko!AF61:AF63))/SUM(Taulukko!AF61:AF63)</f>
        <v>11.23227917121046</v>
      </c>
      <c r="Y64" s="34">
        <f>100*(SUM(Taulukko!AG73:AG75)-SUM(Taulukko!AG61:AG63))/SUM(Taulukko!AG61:AG63)</f>
        <v>11.13460183227626</v>
      </c>
      <c r="Z64" s="34">
        <f>100*(SUM(Taulukko!AH73:AH75)-SUM(Taulukko!AH61:AH63))/SUM(Taulukko!AH61:AH63)</f>
        <v>10.94684970080956</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6.636863823933979</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12.12976022566995</v>
      </c>
      <c r="L65" s="63">
        <f>100*(SUM(Taulukko!P74:P76)-SUM(Taulukko!P62:P64))/SUM(Taulukko!P62:P64)</f>
        <v>6.7855893669115</v>
      </c>
      <c r="M65" s="63">
        <f>100*(SUM(Taulukko!Q74:Q76)-SUM(Taulukko!Q62:Q64))/SUM(Taulukko!Q62:Q64)</f>
        <v>6.776745786033708</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5.77382985992483</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6.241379310344835</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6.454918032786898</v>
      </c>
      <c r="N66" s="63">
        <f>100*(SUM(Taulukko!R75:R77)-SUM(Taulukko!R63:R65))/SUM(Taulukko!R63:R65)</f>
        <v>6.384431546602952</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5.608755129958953</v>
      </c>
      <c r="W66" s="63">
        <f>100*(SUM(Taulukko!AD75:AD77)-SUM(Taulukko!AD63:AD65))/SUM(Taulukko!AD63:AD65)</f>
        <v>5.815942524803265</v>
      </c>
      <c r="X66" s="63">
        <f>100*(SUM(Taulukko!AF75:AF77)-SUM(Taulukko!AF63:AF65))/SUM(Taulukko!AF63:AF65)</f>
        <v>11.400293255131997</v>
      </c>
      <c r="Y66" s="63">
        <f>100*(SUM(Taulukko!AG75:AG77)-SUM(Taulukko!AG63:AG65))/SUM(Taulukko!AG63:AG65)</f>
        <v>11.272979535206382</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11.912983425414364</v>
      </c>
      <c r="K67" s="63">
        <f>100*(SUM(Taulukko!N76:N78)-SUM(Taulukko!N64:N66))/SUM(Taulukko!N64:N66)</f>
        <v>11.348740945153494</v>
      </c>
      <c r="L67" s="63">
        <f>100*(SUM(Taulukko!P76:P78)-SUM(Taulukko!P64:P66))/SUM(Taulukko!P64:P66)</f>
        <v>5.9660076309399885</v>
      </c>
      <c r="M67" s="63">
        <f>100*(SUM(Taulukko!Q76:Q78)-SUM(Taulukko!Q64:Q66))/SUM(Taulukko!Q64:Q66)</f>
        <v>6.20759837177746</v>
      </c>
      <c r="N67" s="63">
        <f>100*(SUM(Taulukko!R76:R78)-SUM(Taulukko!R64:R66))/SUM(Taulukko!R64:R66)</f>
        <v>6.209704784526641</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5.359565807327026</v>
      </c>
      <c r="W67" s="63">
        <f>100*(SUM(Taulukko!AD76:AD78)-SUM(Taulukko!AD64:AD66))/SUM(Taulukko!AD64:AD66)</f>
        <v>5.465037338764414</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10.682593856655293</v>
      </c>
      <c r="L68" s="63">
        <f>100*(SUM(Taulukko!P77:P79)-SUM(Taulukko!P65:P67))/SUM(Taulukko!P65:P67)</f>
        <v>5.3643724696356205</v>
      </c>
      <c r="M68" s="63">
        <f>100*(SUM(Taulukko!Q77:Q79)-SUM(Taulukko!Q65:Q67))/SUM(Taulukko!Q65:Q67)</f>
        <v>5.390835579514825</v>
      </c>
      <c r="N68" s="63">
        <f>100*(SUM(Taulukko!R77:R79)-SUM(Taulukko!R65:R67))/SUM(Taulukko!R65:R67)</f>
        <v>6.003372681281623</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9.221998658618377</v>
      </c>
      <c r="K69" s="63">
        <f>100*(SUM(Taulukko!N78:N80)-SUM(Taulukko!N66:N68))/SUM(Taulukko!N66:N68)</f>
        <v>10.070969922271042</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6.570080862533692</v>
      </c>
      <c r="I70" s="63">
        <f>100*(SUM(Taulukko!L79:L81)-SUM(Taulukko!L67:L69))/SUM(Taulukko!L67:L69)</f>
        <v>8.927501497902938</v>
      </c>
      <c r="J70" s="63">
        <f>100*(SUM(Taulukko!M79:M81)-SUM(Taulukko!M67:M69))/SUM(Taulukko!M67:M69)</f>
        <v>9.26421404682274</v>
      </c>
      <c r="K70" s="63">
        <f>100*(SUM(Taulukko!N79:N81)-SUM(Taulukko!N67:N69))/SUM(Taulukko!N67:N69)</f>
        <v>9.657947686116703</v>
      </c>
      <c r="L70" s="63">
        <f>100*(SUM(Taulukko!P79:P81)-SUM(Taulukko!P67:P69))/SUM(Taulukko!P67:P69)</f>
        <v>5.393809377873148</v>
      </c>
      <c r="M70" s="63">
        <f>100*(SUM(Taulukko!Q79:Q81)-SUM(Taulukko!Q67:Q69))/SUM(Taulukko!Q67:Q69)</f>
        <v>5.235078359453148</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5.358948432760376</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5.375626043405684</v>
      </c>
      <c r="X70" s="63">
        <f>100*(SUM(Taulukko!AF79:AF81)-SUM(Taulukko!AF67:AF69))/SUM(Taulukko!AF67:AF69)</f>
        <v>11.465757669662207</v>
      </c>
      <c r="Y70" s="63">
        <f>100*(SUM(Taulukko!AG79:AG81)-SUM(Taulukko!AG67:AG69))/SUM(Taulukko!AG67:AG69)</f>
        <v>11.375041820006691</v>
      </c>
      <c r="Z70" s="63">
        <f>100*(SUM(Taulukko!AH79:AH81)-SUM(Taulukko!AH67:AH69))/SUM(Taulukko!AH67:AH69)</f>
        <v>11.449614998326055</v>
      </c>
      <c r="AA70" s="63">
        <f>100*(SUM(Taulukko!AJ79:AJ81)-SUM(Taulukko!AJ67:AJ69))/SUM(Taulukko!AJ67:AJ69)</f>
        <v>8.732824427480923</v>
      </c>
      <c r="AB70" s="63">
        <f>100*(SUM(Taulukko!AK79:AK81)-SUM(Taulukko!AK67:AK69))/SUM(Taulukko!AK67:AK69)</f>
        <v>8.902275769745678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4.585653455617445</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5.88039867109636</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5.553708014632501</v>
      </c>
      <c r="X71" s="63">
        <f>100*(SUM(Taulukko!AF80:AF82)-SUM(Taulukko!AF68:AF70))/SUM(Taulukko!AF68:AF70)</f>
        <v>11.637021404883921</v>
      </c>
      <c r="Y71" s="63">
        <f>100*(SUM(Taulukko!AG80:AG82)-SUM(Taulukko!AG68:AG70))/SUM(Taulukko!AG68:AG70)</f>
        <v>11.384002655160971</v>
      </c>
      <c r="Z71" s="63">
        <f>100*(SUM(Taulukko!AH80:AH82)-SUM(Taulukko!AH68:AH70))/SUM(Taulukko!AH68:AH70)</f>
        <v>11.384002655160971</v>
      </c>
      <c r="AA71" s="63">
        <f>100*(SUM(Taulukko!AJ80:AJ82)-SUM(Taulukko!AJ68:AJ70))/SUM(Taulukko!AJ68:AJ70)</f>
        <v>9.473042948522682</v>
      </c>
      <c r="AB71" s="63">
        <f>100*(SUM(Taulukko!AK80:AK82)-SUM(Taulukko!AK68:AK70))/SUM(Taulukko!AK68:AK70)</f>
        <v>9.308510638297873</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5.522288755821678</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6.057596822244293</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5.699138502319413</v>
      </c>
      <c r="X72" s="63">
        <f>100*(SUM(Taulukko!AF81:AF83)-SUM(Taulukko!AF69:AF71))/SUM(Taulukko!AF69:AF71)</f>
        <v>10.751999999999988</v>
      </c>
      <c r="Y72" s="63">
        <f>100*(SUM(Taulukko!AG81:AG83)-SUM(Taulukko!AG69:AG71))/SUM(Taulukko!AG69:AG71)</f>
        <v>11.359894632861375</v>
      </c>
      <c r="Z72" s="63">
        <f>100*(SUM(Taulukko!AH81:AH83)-SUM(Taulukko!AH69:AH71))/SUM(Taulukko!AH69:AH71)</f>
        <v>11.45490454246217</v>
      </c>
      <c r="AA72" s="63">
        <f>100*(SUM(Taulukko!AJ81:AJ83)-SUM(Taulukko!AJ69:AJ71))/SUM(Taulukko!AJ69:AJ71)</f>
        <v>7.901554404145091</v>
      </c>
      <c r="AB72" s="63">
        <f>100*(SUM(Taulukko!AK81:AK83)-SUM(Taulukko!AK69:AK71))/SUM(Taulukko!AK69:AK71)</f>
        <v>8.305866842452206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4.478103391504782</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5.843512710465515</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6.400259909031835</v>
      </c>
      <c r="L74" s="63">
        <f>100*(SUM(Taulukko!P83:P85)-SUM(Taulukko!P71:P73))/SUM(Taulukko!P71:P73)</f>
        <v>6.064830951551076</v>
      </c>
      <c r="M74" s="63">
        <f>100*(SUM(Taulukko!Q83:Q85)-SUM(Taulukko!Q71:Q73))/SUM(Taulukko!Q71:Q73)</f>
        <v>6.202822448309824</v>
      </c>
      <c r="N74" s="63">
        <f>100*(SUM(Taulukko!R83:R85)-SUM(Taulukko!R71:R73))/SUM(Taulukko!R71:R73)</f>
        <v>6.0000000000000036</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5.652316792638839</v>
      </c>
      <c r="W74" s="63">
        <f>100*(SUM(Taulukko!AD83:AD85)-SUM(Taulukko!AD71:AD73))/SUM(Taulukko!AD71:AD73)</f>
        <v>5.586592178770931</v>
      </c>
      <c r="X74" s="63">
        <f>100*(SUM(Taulukko!AF83:AF85)-SUM(Taulukko!AF71:AF73))/SUM(Taulukko!AF71:AF73)</f>
        <v>11.646174863387966</v>
      </c>
      <c r="Y74" s="63">
        <f>100*(SUM(Taulukko!AG83:AG85)-SUM(Taulukko!AG71:AG73))/SUM(Taulukko!AG71:AG73)</f>
        <v>11.800840607824101</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5.9360730593607265</v>
      </c>
      <c r="N75" s="63">
        <f>100*(SUM(Taulukko!R84:R86)-SUM(Taulukko!R72:R74))/SUM(Taulukko!R72:R74)</f>
        <v>5.870841487279843</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5.830330822142159</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11.719500480307406</v>
      </c>
      <c r="Z75" s="63">
        <f>100*(SUM(Taulukko!AH84:AH86)-SUM(Taulukko!AH72:AH74))/SUM(Taulukko!AH72:AH74)</f>
        <v>11.655459494076222</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3.1189083820662655</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11.5409004438808</v>
      </c>
      <c r="Z76" s="34">
        <f>100*(SUM(Taulukko!AH85:AH87)-SUM(Taulukko!AH73:AH75))/SUM(Taulukko!AH73:AH75)</f>
        <v>11.579949238578681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3.2389937106918274</v>
      </c>
      <c r="L77" s="63">
        <f>100*(SUM(Taulukko!P86:P88)-SUM(Taulukko!P74:P76))/SUM(Taulukko!P74:P76)</f>
        <v>5.011464133639067</v>
      </c>
      <c r="M77" s="63">
        <f>100*(SUM(Taulukko!Q86:Q88)-SUM(Taulukko!Q74:Q76))/SUM(Taulukko!Q74:Q76)</f>
        <v>5.251288659793837</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5.135658914728694</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1.725790987535965</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5.133140840551813</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11.44014962593516</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1.3994910941475935</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4.886617694027471</v>
      </c>
      <c r="N79" s="63">
        <f>100*(SUM(Taulukko!R88:R90)-SUM(Taulukko!R76:R78))/SUM(Taulukko!R76:R78)</f>
        <v>5.079872204472836</v>
      </c>
      <c r="O79" s="63">
        <f>100*(SUM(Taulukko!T88:T90)-SUM(Taulukko!T76:T78))/SUM(Taulukko!T76:T78)</f>
        <v>-3.913288288288282</v>
      </c>
      <c r="P79" s="63">
        <f>100*(SUM(Taulukko!U88:U90)-SUM(Taulukko!U76:U78))/SUM(Taulukko!U76:U78)</f>
        <v>-4.166666666666667</v>
      </c>
      <c r="Q79" s="63">
        <f>100*(SUM(Taulukko!V88:V90)-SUM(Taulukko!V76:V78))/SUM(Taulukko!V76:V78)</f>
        <v>3.9482200647249153</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11.388888888888882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1.3020006351222684</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1.634289238359547</v>
      </c>
      <c r="L80" s="63">
        <f>100*(SUM(Taulukko!P89:P91)-SUM(Taulukko!P77:P79))/SUM(Taulukko!P77:P79)</f>
        <v>5.539545308997763</v>
      </c>
      <c r="M80" s="63">
        <f>100*(SUM(Taulukko!Q89:Q91)-SUM(Taulukko!Q77:Q79))/SUM(Taulukko!Q77:Q79)</f>
        <v>5.59462915601023</v>
      </c>
      <c r="N80" s="63">
        <f>100*(SUM(Taulukko!R89:R91)-SUM(Taulukko!R77:R79))/SUM(Taulukko!R77:R79)</f>
        <v>5.058860960865408</v>
      </c>
      <c r="O80" s="63">
        <f>100*(SUM(Taulukko!T89:T91)-SUM(Taulukko!T77:T79))/SUM(Taulukko!T77:T79)</f>
        <v>0.6668599594085276</v>
      </c>
      <c r="P80" s="63">
        <f>100*(SUM(Taulukko!U89:U91)-SUM(Taulukko!U77:U79))/SUM(Taulukko!U77:U79)</f>
        <v>0.5068574836016663</v>
      </c>
      <c r="Q80" s="63">
        <f>100*(SUM(Taulukko!V89:V91)-SUM(Taulukko!V77:V79))/SUM(Taulukko!V77:V79)</f>
        <v>3.8722168441432725</v>
      </c>
      <c r="R80" s="63">
        <f>100*(SUM(Taulukko!X89:X91)-SUM(Taulukko!X77:X79))/SUM(Taulukko!X77:X79)</f>
        <v>5.915215248110437</v>
      </c>
      <c r="S80" s="63">
        <f>100*(SUM(Taulukko!Y89:Y91)-SUM(Taulukko!Y77:Y79))/SUM(Taulukko!Y77:Y79)</f>
        <v>5.573248407643312</v>
      </c>
      <c r="T80" s="63">
        <f>100*(SUM(Taulukko!Z89:Z91)-SUM(Taulukko!Z77:Z79))/SUM(Taulukko!Z77:Z79)</f>
        <v>5.441741357234315</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11.185819070904653</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0.8596868283696688</v>
      </c>
      <c r="K81" s="63">
        <f>100*(SUM(Taulukko!N90:N92)-SUM(Taulukko!N78:N80))/SUM(Taulukko!N78:N80)</f>
        <v>1.0439054344488898</v>
      </c>
      <c r="L81" s="63">
        <f>100*(SUM(Taulukko!P90:P92)-SUM(Taulukko!P78:P80))/SUM(Taulukko!P78:P80)</f>
        <v>5.84883023395321</v>
      </c>
      <c r="M81" s="63">
        <f>100*(SUM(Taulukko!Q90:Q92)-SUM(Taulukko!Q78:Q80))/SUM(Taulukko!Q78:Q80)</f>
        <v>5.635148042024829</v>
      </c>
      <c r="N81" s="63">
        <f>100*(SUM(Taulukko!R90:R92)-SUM(Taulukko!R78:R80))/SUM(Taulukko!R78:R80)</f>
        <v>5.004751346214765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4.746734628862706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0.5815733088460466</v>
      </c>
      <c r="K82" s="63">
        <f>100*(SUM(Taulukko!N91:N93)-SUM(Taulukko!N79:N81))/SUM(Taulukko!N79:N81)</f>
        <v>0.48929663608563384</v>
      </c>
      <c r="L82" s="63">
        <f>100*(SUM(Taulukko!P91:P93)-SUM(Taulukko!P79:P81))/SUM(Taulukko!P79:P81)</f>
        <v>5.72840942134341</v>
      </c>
      <c r="M82" s="63">
        <f>100*(SUM(Taulukko!Q91:Q93)-SUM(Taulukko!Q79:Q81))/SUM(Taulukko!Q79:Q81)</f>
        <v>5.544993662864404</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10.663863021928508</v>
      </c>
      <c r="Z82" s="63">
        <f>100*(SUM(Taulukko!AH91:AH93)-SUM(Taulukko!AH79:AH81))/SUM(Taulukko!AH79:AH81)</f>
        <v>10.723941123460513</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4.73799811735173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10.607866507747307</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4.369538077403227</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10.792430514488451</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0.21354484441732416</v>
      </c>
      <c r="L85" s="63">
        <f>100*(SUM(Taulukko!P94:P96)-SUM(Taulukko!P82:P84))/SUM(Taulukko!P82:P84)</f>
        <v>4.043998705920414</v>
      </c>
      <c r="M85" s="63">
        <f>100*(SUM(Taulukko!Q94:Q96)-SUM(Taulukko!Q82:Q84))/SUM(Taulukko!Q82:Q84)</f>
        <v>4.007455731593674</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4.647535870243287</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3.7391841779975348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4.852255054432355</v>
      </c>
      <c r="W86" s="63">
        <f>100*(SUM(Taulukko!AD95:AD97)-SUM(Taulukko!AD83:AD85))/SUM(Taulukko!AD83:AD85)</f>
        <v>4.793028322440098</v>
      </c>
      <c r="X86" s="63">
        <f>100*(SUM(Taulukko!AF95:AF97)-SUM(Taulukko!AF83:AF85))/SUM(Taulukko!AF83:AF85)</f>
        <v>9.727745487916797</v>
      </c>
      <c r="Y86" s="63">
        <f>100*(SUM(Taulukko!AG95:AG97)-SUM(Taulukko!AG83:AG85))/SUM(Taulukko!AG83:AG85)</f>
        <v>9.861191440138816</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0.5497861942578095</v>
      </c>
      <c r="L87" s="63">
        <f>100*(SUM(Taulukko!P96:P98)-SUM(Taulukko!P84:P86))/SUM(Taulukko!P84:P86)</f>
        <v>3.5612082670906164</v>
      </c>
      <c r="M87" s="63">
        <f>100*(SUM(Taulukko!Q96:Q98)-SUM(Taulukko!Q84:Q86))/SUM(Taulukko!Q84:Q86)</f>
        <v>3.694581280788177</v>
      </c>
      <c r="N87" s="63">
        <f>100*(SUM(Taulukko!R96:R98)-SUM(Taulukko!R84:R86))/SUM(Taulukko!R84:R86)</f>
        <v>3.88170055452864</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9.687589567211255</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1.1321909424724568</v>
      </c>
      <c r="K88" s="34">
        <f>100*(SUM(Taulukko!N97:N99)-SUM(Taulukko!N85:N87))/SUM(Taulukko!N85:N87)</f>
        <v>0.641025641025648</v>
      </c>
      <c r="L88" s="34">
        <f>100*(SUM(Taulukko!P97:P99)-SUM(Taulukko!P85:P87))/SUM(Taulukko!P85:P87)</f>
        <v>3.608409162221543</v>
      </c>
      <c r="M88" s="34">
        <f>100*(SUM(Taulukko!Q97:Q99)-SUM(Taulukko!Q85:Q87))/SUM(Taulukko!Q85:Q87)</f>
        <v>3.799019607843148</v>
      </c>
      <c r="N88" s="34">
        <f>100*(SUM(Taulukko!R97:R99)-SUM(Taulukko!R85:R87))/SUM(Taulukko!R85:R87)</f>
        <v>3.9299969296898842</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9.550881182490057</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0.581217497705696</v>
      </c>
      <c r="K89" s="63">
        <f>100*(SUM(Taulukko!N98:N100)-SUM(Taulukko!N86:N88))/SUM(Taulukko!N86:N88)</f>
        <v>0.7005787389582733</v>
      </c>
      <c r="L89" s="63">
        <f>100*(SUM(Taulukko!P98:P100)-SUM(Taulukko!P86:P88))/SUM(Taulukko!P86:P88)</f>
        <v>3.898939488459139</v>
      </c>
      <c r="M89" s="63">
        <f>100*(SUM(Taulukko!Q98:Q100)-SUM(Taulukko!Q86:Q88))/SUM(Taulukko!Q86:Q88)</f>
        <v>4.101622283440458</v>
      </c>
      <c r="N89" s="63">
        <f>100*(SUM(Taulukko!R98:R100)-SUM(Taulukko!R86:R88))/SUM(Taulukko!R86:R88)</f>
        <v>4.009794918885835</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9.568162574089781</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1.4451775054979472</v>
      </c>
      <c r="I90" s="63">
        <f>100*(SUM(Taulukko!L99:L101)-SUM(Taulukko!L87:L89))/SUM(Taulukko!L87:L89)</f>
        <v>1.8097941802696826</v>
      </c>
      <c r="J90" s="63">
        <f>100*(SUM(Taulukko!M99:M101)-SUM(Taulukko!M87:M89))/SUM(Taulukko!M87:M89)</f>
        <v>0.0302388872089404</v>
      </c>
      <c r="K90" s="63">
        <f>100*(SUM(Taulukko!N99:N101)-SUM(Taulukko!N87:N89))/SUM(Taulukko!N87:N89)</f>
        <v>0.8809234507898038</v>
      </c>
      <c r="L90" s="63">
        <f>100*(SUM(Taulukko!P99:P101)-SUM(Taulukko!P87:P89))/SUM(Taulukko!P87:P89)</f>
        <v>4.1285849353923805</v>
      </c>
      <c r="M90" s="63">
        <f>100*(SUM(Taulukko!Q99:Q101)-SUM(Taulukko!Q87:Q89))/SUM(Taulukko!Q87:Q89)</f>
        <v>4.150137320720178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2.152886115444611</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2.2415940224159367</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3.844989403572506</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2.392047219633441</v>
      </c>
      <c r="R92" s="63">
        <f>100*(SUM(Taulukko!X101:X103)-SUM(Taulukko!X89:X91))/SUM(Taulukko!X89:X91)</f>
        <v>4.281725100837733</v>
      </c>
      <c r="S92" s="63">
        <f>100*(SUM(Taulukko!Y101:Y103)-SUM(Taulukko!Y89:Y91))/SUM(Taulukko!Y89:Y91)</f>
        <v>4.193061840120674</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8.933479934029672</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3.767329716696805</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3.8126688682077416</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4.096889952153124</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9.020549773151858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5.47945205479452</v>
      </c>
      <c r="K97" s="63">
        <f>100*(SUM(Taulukko!N106:N108)-SUM(Taulukko!N94:N96))/SUM(Taulukko!N94:N96)</f>
        <v>4.9010654490106615</v>
      </c>
      <c r="L97" s="63">
        <f>100*(SUM(Taulukko!P106:P108)-SUM(Taulukko!P94:P96))/SUM(Taulukko!P94:P96)</f>
        <v>4.446517412935309</v>
      </c>
      <c r="M97" s="63">
        <f>100*(SUM(Taulukko!Q106:Q108)-SUM(Taulukko!Q94:Q96))/SUM(Taulukko!Q94:Q96)</f>
        <v>4.330943847072862</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8.874172185430464</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5.261557177615575</v>
      </c>
      <c r="L98" s="63">
        <f>100*(SUM(Taulukko!P107:P109)-SUM(Taulukko!P95:P97))/SUM(Taulukko!P95:P97)</f>
        <v>4.594423320659062</v>
      </c>
      <c r="M98" s="63">
        <f>100*(SUM(Taulukko!Q107:Q109)-SUM(Taulukko!Q95:Q97))/SUM(Taulukko!Q95:Q97)</f>
        <v>4.498063747393496</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5.9414990859231995</v>
      </c>
      <c r="K99" s="63">
        <f>100*(SUM(Taulukko!N108:N110)-SUM(Taulukko!N96:N98))/SUM(Taulukko!N96:N98)</f>
        <v>5.619684082624526</v>
      </c>
      <c r="L99" s="63">
        <f>100*(SUM(Taulukko!P108:P110)-SUM(Taulukko!P96:P98))/SUM(Taulukko!P96:P98)</f>
        <v>4.390543444887937</v>
      </c>
      <c r="M99" s="63">
        <f>100*(SUM(Taulukko!Q108:Q110)-SUM(Taulukko!Q96:Q98))/SUM(Taulukko!Q96:Q98)</f>
        <v>4.423990498812345</v>
      </c>
      <c r="N99" s="63">
        <f>100*(SUM(Taulukko!R108:R110)-SUM(Taulukko!R96:R98))/SUM(Taulukko!R96:R98)</f>
        <v>4.359430604982204</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8.727462764567539</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5.839636913767023</v>
      </c>
      <c r="K100" s="34">
        <f>100*(SUM(Taulukko!N109:N111)-SUM(Taulukko!N97:N99))/SUM(Taulukko!N97:N99)</f>
        <v>6.005459508644208</v>
      </c>
      <c r="L100" s="34">
        <f>100*(SUM(Taulukko!P109:P111)-SUM(Taulukko!P97:P99))/SUM(Taulukko!P97:P99)</f>
        <v>4.027861901877635</v>
      </c>
      <c r="M100" s="34">
        <f>100*(SUM(Taulukko!Q109:Q111)-SUM(Taulukko!Q97:Q99))/SUM(Taulukko!Q97:Q99)</f>
        <v>4.250295159386078</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8.87389724961079</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2.883720930232544</v>
      </c>
      <c r="I101" s="63">
        <f>100*(SUM(Taulukko!L110:L112)-SUM(Taulukko!L98:L100))/SUM(Taulukko!L98:L100)</f>
        <v>5.937604830593756</v>
      </c>
      <c r="J101" s="63">
        <f>100*(SUM(Taulukko!M110:M112)-SUM(Taulukko!M98:M100))/SUM(Taulukko!M98:M100)</f>
        <v>7.2080291970803065</v>
      </c>
      <c r="K101" s="63">
        <f>100*(SUM(Taulukko!N110:N112)-SUM(Taulukko!N98:N100))/SUM(Taulukko!N98:N100)</f>
        <v>6.1705989110707735</v>
      </c>
      <c r="L101" s="63">
        <f>100*(SUM(Taulukko!P110:P112)-SUM(Taulukko!P98:P100))/SUM(Taulukko!P98:P100)</f>
        <v>4.0528369858901225</v>
      </c>
      <c r="M101" s="63">
        <f>100*(SUM(Taulukko!Q110:Q112)-SUM(Taulukko!Q98:Q100))/SUM(Taulukko!Q98:Q100)</f>
        <v>4.234048809173766</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9.119010819165357</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3.423591658885795</v>
      </c>
      <c r="H102" s="63">
        <f>100*(SUM(Taulukko!J111:J113)-SUM(Taulukko!J99:J101))/SUM(Taulukko!J99:J101)</f>
        <v>3.0659646949520085</v>
      </c>
      <c r="I102" s="63">
        <f>100*(SUM(Taulukko!L111:L113)-SUM(Taulukko!L99:L101))/SUM(Taulukko!L99:L101)</f>
        <v>4.426629487626367</v>
      </c>
      <c r="J102" s="63">
        <f>100*(SUM(Taulukko!M111:M113)-SUM(Taulukko!M99:M101))/SUM(Taulukko!M99:M101)</f>
        <v>6.4691656590084765</v>
      </c>
      <c r="K102" s="63">
        <f>100*(SUM(Taulukko!N111:N113)-SUM(Taulukko!N99:N101))/SUM(Taulukko!N99:N101)</f>
        <v>6.022282445046672</v>
      </c>
      <c r="L102" s="63">
        <f>100*(SUM(Taulukko!P111:P113)-SUM(Taulukko!P99:P101))/SUM(Taulukko!P99:P101)</f>
        <v>4.903147699757883</v>
      </c>
      <c r="M102" s="63">
        <f>100*(SUM(Taulukko!Q111:Q113)-SUM(Taulukko!Q99:Q101))/SUM(Taulukko!Q99:Q101)</f>
        <v>4.9516554351010775</v>
      </c>
      <c r="N102" s="63">
        <f>100*(SUM(Taulukko!R111:R113)-SUM(Taulukko!R99:R101))/SUM(Taulukko!R99:R101)</f>
        <v>4.428152492668628</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4.234122042341228</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5.412521942656524</v>
      </c>
      <c r="N103" s="63">
        <f>100*(SUM(Taulukko!R112:R114)-SUM(Taulukko!R100:R102))/SUM(Taulukko!R100:R102)</f>
        <v>4.501607717041794</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9.315347416645464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4.615384615384622</v>
      </c>
      <c r="K104" s="63">
        <f>100*(SUM(Taulukko!N113:N115)-SUM(Taulukko!N101:N103))/SUM(Taulukko!N101:N103)</f>
        <v>5.138105138105142</v>
      </c>
      <c r="L104" s="63">
        <f>100*(SUM(Taulukko!P113:P115)-SUM(Taulukko!P101:P103))/SUM(Taulukko!P101:P103)</f>
        <v>5.875475007307811</v>
      </c>
      <c r="M104" s="63">
        <f>100*(SUM(Taulukko!Q113:Q115)-SUM(Taulukko!Q101:Q103))/SUM(Taulukko!Q101:Q103)</f>
        <v>5.772594752186576</v>
      </c>
      <c r="N104" s="63">
        <f>100*(SUM(Taulukko!R113:R115)-SUM(Taulukko!R101:R103))/SUM(Taulukko!R101:R103)</f>
        <v>4.574592074592071</v>
      </c>
      <c r="O104" s="63">
        <f>100*(SUM(Taulukko!T113:T115)-SUM(Taulukko!T101:T103))/SUM(Taulukko!T101:T103)</f>
        <v>2.283372365339565</v>
      </c>
      <c r="P104" s="63">
        <f>100*(SUM(Taulukko!U113:U115)-SUM(Taulukko!U101:U103))/SUM(Taulukko!U101:U103)</f>
        <v>2.518968133535646</v>
      </c>
      <c r="Q104" s="63">
        <f>100*(SUM(Taulukko!V113:V115)-SUM(Taulukko!V101:V103))/SUM(Taulukko!V101:V103)</f>
        <v>1.9114077669902774</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8.98309361594752</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4.174015285126393</v>
      </c>
      <c r="K105" s="63">
        <f>100*(SUM(Taulukko!N114:N116)-SUM(Taulukko!N102:N104))/SUM(Taulukko!N102:N104)</f>
        <v>4.87012987012987</v>
      </c>
      <c r="L105" s="63">
        <f>100*(SUM(Taulukko!P114:P116)-SUM(Taulukko!P102:P104))/SUM(Taulukko!P102:P104)</f>
        <v>5.26459356246589</v>
      </c>
      <c r="M105" s="63">
        <f>100*(SUM(Taulukko!Q114:Q116)-SUM(Taulukko!Q102:Q104))/SUM(Taulukko!Q102:Q104)</f>
        <v>5.2860877142027265</v>
      </c>
      <c r="N105" s="63">
        <f>100*(SUM(Taulukko!R114:R116)-SUM(Taulukko!R102:R104))/SUM(Taulukko!R102:R104)</f>
        <v>4.674796747967487</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5.32509561635776</v>
      </c>
      <c r="K106" s="63">
        <f>100*(SUM(Taulukko!N115:N117)-SUM(Taulukko!N103:N105))/SUM(Taulukko!N103:N105)</f>
        <v>4.7884841363102435</v>
      </c>
      <c r="L106" s="63">
        <f>100*(SUM(Taulukko!P115:P117)-SUM(Taulukko!P103:P105))/SUM(Taulukko!P103:P105)</f>
        <v>5.393971443680601</v>
      </c>
      <c r="M106" s="63">
        <f>100*(SUM(Taulukko!Q115:Q117)-SUM(Taulukko!Q103:Q105))/SUM(Taulukko!Q103:Q105)</f>
        <v>5.349913244650087</v>
      </c>
      <c r="N106" s="63">
        <f>100*(SUM(Taulukko!R115:R117)-SUM(Taulukko!R103:R105))/SUM(Taulukko!R103:R105)</f>
        <v>4.861111111111097</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5.422555523507358</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8.372093023255825</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5.582593758946465</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8.51581508515815</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4.308849045691145</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5.2874891649812055</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4.384193827516564</v>
      </c>
      <c r="F111" s="63">
        <f>100*(SUM(Taulukko!H120:H122)-SUM(Taulukko!H108:H110))/SUM(Taulukko!H108:H110)</f>
        <v>4.367229837424287</v>
      </c>
      <c r="G111" s="63">
        <f>100*(SUM(Taulukko!I120:I122)-SUM(Taulukko!I108:I110))/SUM(Taulukko!I108:I110)</f>
        <v>3.4827377347062383</v>
      </c>
      <c r="H111" s="63">
        <f>100*(SUM(Taulukko!J120:J122)-SUM(Taulukko!J108:J110))/SUM(Taulukko!J108:J110)</f>
        <v>3.484848484848485</v>
      </c>
      <c r="I111" s="63">
        <f>100*(SUM(Taulukko!L120:L122)-SUM(Taulukko!L108:L110))/SUM(Taulukko!L108:L110)</f>
        <v>8.648194794290522</v>
      </c>
      <c r="J111" s="63">
        <f>100*(SUM(Taulukko!M120:M122)-SUM(Taulukko!M108:M110))/SUM(Taulukko!M108:M110)</f>
        <v>5.8958872591314355</v>
      </c>
      <c r="K111" s="63">
        <f>100*(SUM(Taulukko!N120:N122)-SUM(Taulukko!N108:N110))/SUM(Taulukko!N108:N110)</f>
        <v>5.320678746045441</v>
      </c>
      <c r="L111" s="63">
        <f>100*(SUM(Taulukko!P120:P122)-SUM(Taulukko!P108:P110))/SUM(Taulukko!P108:P110)</f>
        <v>5.7058823529411695</v>
      </c>
      <c r="M111" s="63">
        <f>100*(SUM(Taulukko!Q120:Q122)-SUM(Taulukko!Q108:Q110))/SUM(Taulukko!Q108:Q110)</f>
        <v>5.6582314472561945</v>
      </c>
      <c r="N111" s="63">
        <f>100*(SUM(Taulukko!R120:R122)-SUM(Taulukko!R108:R110))/SUM(Taulukko!R108:R110)</f>
        <v>5.541346973572038</v>
      </c>
      <c r="O111" s="63">
        <f>100*(SUM(Taulukko!T120:T122)-SUM(Taulukko!T108:T110))/SUM(Taulukko!T108:T110)</f>
        <v>1.530446108759358</v>
      </c>
      <c r="P111" s="63">
        <f>100*(SUM(Taulukko!U120:U122)-SUM(Taulukko!U108:U110))/SUM(Taulukko!U108:U110)</f>
        <v>1.351757284469811</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5.079988773505463</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8.627733717856279</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3.7575757575757507</v>
      </c>
      <c r="H112" s="34">
        <f>100*(SUM(Taulukko!J121:J123)-SUM(Taulukko!J109:J111))/SUM(Taulukko!J109:J111)</f>
        <v>3.5055908129344284</v>
      </c>
      <c r="I112" s="34">
        <f>100*(SUM(Taulukko!L121:L123)-SUM(Taulukko!L109:L111))/SUM(Taulukko!L109:L111)</f>
        <v>8.008526187576148</v>
      </c>
      <c r="J112" s="34">
        <f>100*(SUM(Taulukko!M121:M123)-SUM(Taulukko!M109:M111))/SUM(Taulukko!M109:M111)</f>
        <v>5.002858776443682</v>
      </c>
      <c r="K112" s="34">
        <f>100*(SUM(Taulukko!N121:N123)-SUM(Taulukko!N109:N111))/SUM(Taulukko!N109:N111)</f>
        <v>5.150214592274678</v>
      </c>
      <c r="L112" s="34">
        <f>100*(SUM(Taulukko!P121:P123)-SUM(Taulukko!P109:P111))/SUM(Taulukko!P109:P111)</f>
        <v>5.4730713245997125</v>
      </c>
      <c r="M112" s="34">
        <f>100*(SUM(Taulukko!Q121:Q123)-SUM(Taulukko!Q109:Q111))/SUM(Taulukko!Q109:Q111)</f>
        <v>5.549263873159656</v>
      </c>
      <c r="N112" s="34">
        <f>100*(SUM(Taulukko!R121:R123)-SUM(Taulukko!R109:R111))/SUM(Taulukko!R109:R111)</f>
        <v>5.60588901472254</v>
      </c>
      <c r="O112" s="34">
        <f>100*(SUM(Taulukko!T121:T123)-SUM(Taulukko!T109:T111))/SUM(Taulukko!T109:T111)</f>
        <v>0.6641366223908991</v>
      </c>
      <c r="P112" s="34">
        <f>100*(SUM(Taulukko!U121:U123)-SUM(Taulukko!U109:U111))/SUM(Taulukko!U109:U111)</f>
        <v>1.521025946913219</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5.683090705487126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8.293612964728302</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4.539007092198582</v>
      </c>
      <c r="K113" s="63">
        <f>100*(SUM(Taulukko!N122:N124)-SUM(Taulukko!N110:N112))/SUM(Taulukko!N110:N112)</f>
        <v>5.014245014245021</v>
      </c>
      <c r="L113" s="63">
        <f>100*(SUM(Taulukko!P122:P124)-SUM(Taulukko!P110:P112))/SUM(Taulukko!P110:P112)</f>
        <v>5.337564916330063</v>
      </c>
      <c r="M113" s="63">
        <f>100*(SUM(Taulukko!Q122:Q124)-SUM(Taulukko!Q110:Q112))/SUM(Taulukko!Q110:Q112)</f>
        <v>5.613540197461207</v>
      </c>
      <c r="N113" s="63">
        <f>100*(SUM(Taulukko!R122:R124)-SUM(Taulukko!R110:R112))/SUM(Taulukko!R110:R112)</f>
        <v>5.724760293288199</v>
      </c>
      <c r="O113" s="63">
        <f>100*(SUM(Taulukko!T122:T124)-SUM(Taulukko!T110:T112))/SUM(Taulukko!T110:T112)</f>
        <v>1.3584439641864878</v>
      </c>
      <c r="P113" s="63">
        <f>100*(SUM(Taulukko!U122:U124)-SUM(Taulukko!U110:U112))/SUM(Taulukko!U110:U112)</f>
        <v>1.4017297942141331</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5.654596100278555</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7.8611898016997195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3.6412879927776003</v>
      </c>
      <c r="H114" s="63">
        <f>100*(SUM(Taulukko!J123:J125)-SUM(Taulukko!J111:J113))/SUM(Taulukko!J111:J113)</f>
        <v>3.5156249999999964</v>
      </c>
      <c r="I114" s="63">
        <f>100*(SUM(Taulukko!L123:L125)-SUM(Taulukko!L111:L113))/SUM(Taulukko!L111:L113)</f>
        <v>4.339118825100133</v>
      </c>
      <c r="J114" s="63">
        <f>100*(SUM(Taulukko!M123:M125)-SUM(Taulukko!M111:M113))/SUM(Taulukko!M111:M113)</f>
        <v>4.258943781942079</v>
      </c>
      <c r="K114" s="63">
        <f>100*(SUM(Taulukko!N123:N125)-SUM(Taulukko!N111:N113))/SUM(Taulukko!N111:N113)</f>
        <v>5.140585061062188</v>
      </c>
      <c r="L114" s="63">
        <f>100*(SUM(Taulukko!P123:P125)-SUM(Taulukko!P111:P113))/SUM(Taulukko!P111:P113)</f>
        <v>5.049047893825735</v>
      </c>
      <c r="M114" s="63">
        <f>100*(SUM(Taulukko!Q123:Q125)-SUM(Taulukko!Q111:Q113))/SUM(Taulukko!Q111:Q113)</f>
        <v>5.248464544946961</v>
      </c>
      <c r="N114" s="63">
        <f>100*(SUM(Taulukko!R123:R125)-SUM(Taulukko!R111:R113))/SUM(Taulukko!R111:R113)</f>
        <v>5.95338388093232</v>
      </c>
      <c r="O114" s="63">
        <f>100*(SUM(Taulukko!T123:T125)-SUM(Taulukko!T111:T113))/SUM(Taulukko!T111:T113)</f>
        <v>-0.17477424992718402</v>
      </c>
      <c r="P114" s="63">
        <f>100*(SUM(Taulukko!U123:U125)-SUM(Taulukko!U111:U113))/SUM(Taulukko!U111:U113)</f>
        <v>0.23605783416937487</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7.652703018956235</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3.4050179211469467</v>
      </c>
      <c r="H115" s="63">
        <f>100*(SUM(Taulukko!J124:J126)-SUM(Taulukko!J112:J114))/SUM(Taulukko!J112:J114)</f>
        <v>3.505092869982039</v>
      </c>
      <c r="I115" s="63">
        <f>100*(SUM(Taulukko!L124:L126)-SUM(Taulukko!L112:L114))/SUM(Taulukko!L112:L114)</f>
        <v>6.587403598971723</v>
      </c>
      <c r="J115" s="63">
        <f>100*(SUM(Taulukko!M124:M126)-SUM(Taulukko!M112:M114))/SUM(Taulukko!M112:M114)</f>
        <v>5.613836121349593</v>
      </c>
      <c r="K115" s="63">
        <f>100*(SUM(Taulukko!N124:N126)-SUM(Taulukko!N112:N114))/SUM(Taulukko!N112:N114)</f>
        <v>5.552407932011322</v>
      </c>
      <c r="L115" s="63">
        <f>100*(SUM(Taulukko!P124:P126)-SUM(Taulukko!P112:P114))/SUM(Taulukko!P112:P114)</f>
        <v>5.66628701594534</v>
      </c>
      <c r="M115" s="63">
        <f>100*(SUM(Taulukko!Q124:Q126)-SUM(Taulukko!Q112:Q114))/SUM(Taulukko!Q112:Q114)</f>
        <v>5.661948376353048</v>
      </c>
      <c r="N115" s="63">
        <f>100*(SUM(Taulukko!R124:R126)-SUM(Taulukko!R112:R114))/SUM(Taulukko!R112:R114)</f>
        <v>6.26573426573426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8.381839348079161</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6.447963800904964</v>
      </c>
      <c r="K116" s="63">
        <f>100*(SUM(Taulukko!N125:N127)-SUM(Taulukko!N113:N115))/SUM(Taulukko!N113:N115)</f>
        <v>6.101694915254244</v>
      </c>
      <c r="L116" s="63">
        <f>100*(SUM(Taulukko!P125:P127)-SUM(Taulukko!P113:P115))/SUM(Taulukko!P113:P115)</f>
        <v>5.742683600220859</v>
      </c>
      <c r="M116" s="63">
        <f>100*(SUM(Taulukko!Q125:Q127)-SUM(Taulukko!Q113:Q115))/SUM(Taulukko!Q113:Q115)</f>
        <v>5.678059536934957</v>
      </c>
      <c r="N116" s="63">
        <f>100*(SUM(Taulukko!R125:R127)-SUM(Taulukko!R113:R115))/SUM(Taulukko!R113:R115)</f>
        <v>6.49205906937866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8.75202593192869</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6.743792325056427</v>
      </c>
      <c r="K117" s="63">
        <f>100*(SUM(Taulukko!N126:N128)-SUM(Taulukko!N114:N116))/SUM(Taulukko!N114:N116)</f>
        <v>6.6985645933014375</v>
      </c>
      <c r="L117" s="63">
        <f>100*(SUM(Taulukko!P126:P128)-SUM(Taulukko!P114:P116))/SUM(Taulukko!P114:P116)</f>
        <v>6.322881575537714</v>
      </c>
      <c r="M117" s="63">
        <f>100*(SUM(Taulukko!Q126:Q128)-SUM(Taulukko!Q114:Q116))/SUM(Taulukko!Q114:Q116)</f>
        <v>6.17931034482758</v>
      </c>
      <c r="N117" s="63">
        <f>100*(SUM(Taulukko!R126:R128)-SUM(Taulukko!R114:R116))/SUM(Taulukko!R114:R116)</f>
        <v>6.463245492371708</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5.528188286808974</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8.78284923928078</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0.6264916467780328</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7.345107933837939</v>
      </c>
      <c r="L118" s="63">
        <f>100*(SUM(Taulukko!P127:P129)-SUM(Taulukko!P115:P117))/SUM(Taulukko!P115:P117)</f>
        <v>5.59458103361765</v>
      </c>
      <c r="M118" s="63">
        <f>100*(SUM(Taulukko!Q127:Q129)-SUM(Taulukko!Q115:Q117))/SUM(Taulukko!Q115:Q117)</f>
        <v>5.627230304693933</v>
      </c>
      <c r="N118" s="63">
        <f>100*(SUM(Taulukko!R127:R129)-SUM(Taulukko!R115:R117))/SUM(Taulukko!R115:R117)</f>
        <v>6.236203090507733</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5.5146055146055115</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5.595172792100926</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5.581395348837218</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5.10592069527431</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5.557076375581701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9.994447529150488</v>
      </c>
      <c r="K120" s="63">
        <f>100*(SUM(Taulukko!N129:N131)-SUM(Taulukko!N117:N119))/SUM(Taulukko!N117:N119)</f>
        <v>8.275479033601764</v>
      </c>
      <c r="L120" s="63">
        <f>100*(SUM(Taulukko!P129:P131)-SUM(Taulukko!P117:P119))/SUM(Taulukko!P117:P119)</f>
        <v>5.331529093369415</v>
      </c>
      <c r="M120" s="63">
        <f>100*(SUM(Taulukko!Q129:Q131)-SUM(Taulukko!Q117:Q119))/SUM(Taulukko!Q117:Q119)</f>
        <v>5.3032363339679085</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8.538513666139586</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6.229508196721314</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2.9455081001472756</v>
      </c>
      <c r="I121" s="63">
        <f>100*(SUM(Taulukko!L130:L132)-SUM(Taulukko!L118:L120))/SUM(Taulukko!L118:L120)</f>
        <v>8.275493860117457</v>
      </c>
      <c r="J121" s="63">
        <f>100*(SUM(Taulukko!M130:M132)-SUM(Taulukko!M118:M120))/SUM(Taulukko!M118:M120)</f>
        <v>8.31721470019343</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8.206278026905835</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5.017605633802806</v>
      </c>
      <c r="H122" s="63">
        <f>100*(SUM(Taulukko!J131:J133)-SUM(Taulukko!J119:J121))/SUM(Taulukko!J119:J121)</f>
        <v>2.8487518355359733</v>
      </c>
      <c r="I122" s="63">
        <f>100*(SUM(Taulukko!L131:L133)-SUM(Taulukko!L119:L121))/SUM(Taulukko!L119:L121)</f>
        <v>8.251001335113495</v>
      </c>
      <c r="J122" s="63">
        <f>100*(SUM(Taulukko!M131:M133)-SUM(Taulukko!M119:M121))/SUM(Taulukko!M119:M121)</f>
        <v>7.452054794520546</v>
      </c>
      <c r="K122" s="63">
        <f>100*(SUM(Taulukko!N131:N133)-SUM(Taulukko!N119:N121))/SUM(Taulukko!N119:N121)</f>
        <v>7.875960482985743</v>
      </c>
      <c r="L122" s="63">
        <f>100*(SUM(Taulukko!P131:P133)-SUM(Taulukko!P119:P121))/SUM(Taulukko!P119:P121)</f>
        <v>5.480631276901011</v>
      </c>
      <c r="M122" s="63">
        <f>100*(SUM(Taulukko!Q131:Q133)-SUM(Taulukko!Q119:Q121))/SUM(Taulukko!Q119:Q121)</f>
        <v>5.345572354211667</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2.4582967515364285</v>
      </c>
      <c r="H123" s="63">
        <f>100*(SUM(Taulukko!J132:J134)-SUM(Taulukko!J120:J122))/SUM(Taulukko!J120:J122)</f>
        <v>2.781844802342606</v>
      </c>
      <c r="I123" s="63">
        <f>100*(SUM(Taulukko!L132:L134)-SUM(Taulukko!L120:L122))/SUM(Taulukko!L120:L122)</f>
        <v>5.229263266357536</v>
      </c>
      <c r="J123" s="63">
        <f>100*(SUM(Taulukko!M132:M134)-SUM(Taulukko!M120:M122))/SUM(Taulukko!M120:M122)</f>
        <v>6.708310700706136</v>
      </c>
      <c r="K123" s="63">
        <f>100*(SUM(Taulukko!N132:N134)-SUM(Taulukko!N120:N122))/SUM(Taulukko!N120:N122)</f>
        <v>7.755324959038771</v>
      </c>
      <c r="L123" s="63">
        <f>100*(SUM(Taulukko!P132:P134)-SUM(Taulukko!P120:P122))/SUM(Taulukko!P120:P122)</f>
        <v>5.3700612131330185</v>
      </c>
      <c r="M123" s="63">
        <f>100*(SUM(Taulukko!Q132:Q134)-SUM(Taulukko!Q120:Q122))/SUM(Taulukko!Q120:Q122)</f>
        <v>5.435952637244346</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8.086033215355293</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5.257510729613756</v>
      </c>
      <c r="N124" s="34">
        <f>100*(SUM(Taulukko!R133:R135)-SUM(Taulukko!R121:R123))/SUM(Taulukko!R121:R123)</f>
        <v>5.201072386058975</v>
      </c>
      <c r="O124" s="34">
        <f>100*(SUM(Taulukko!T133:T135)-SUM(Taulukko!T121:T123))/SUM(Taulukko!T121:T123)</f>
        <v>3.6443606660383177</v>
      </c>
      <c r="P124" s="34">
        <f>100*(SUM(Taulukko!U133:U135)-SUM(Taulukko!U121:U123))/SUM(Taulukko!U121:U123)</f>
        <v>3.1727379553466712</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3.576158940397351</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7.944542253521119</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5.668995163890371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8.412483039348711</v>
      </c>
      <c r="K125" s="63">
        <f>100*(SUM(Taulukko!N134:N136)-SUM(Taulukko!N122:N124))/SUM(Taulukko!N122:N124)</f>
        <v>8.247422680412349</v>
      </c>
      <c r="L125" s="63">
        <f>100*(SUM(Taulukko!P134:P136)-SUM(Taulukko!P122:P124))/SUM(Taulukko!P122:P124)</f>
        <v>5.258833196384533</v>
      </c>
      <c r="M125" s="63">
        <f>100*(SUM(Taulukko!Q134:Q136)-SUM(Taulukko!Q122:Q124))/SUM(Taulukko!Q122:Q124)</f>
        <v>5.1549145299145485</v>
      </c>
      <c r="N125" s="63">
        <f>100*(SUM(Taulukko!R134:R136)-SUM(Taulukko!R122:R124))/SUM(Taulukko!R122:R124)</f>
        <v>4.907975460122693</v>
      </c>
      <c r="O125" s="63">
        <f>100*(SUM(Taulukko!T134:T136)-SUM(Taulukko!T122:T124))/SUM(Taulukko!T122:T124)</f>
        <v>5.726469692354557</v>
      </c>
      <c r="P125" s="63">
        <f>100*(SUM(Taulukko!U134:U136)-SUM(Taulukko!U122:U124))/SUM(Taulukko!U122:U124)</f>
        <v>4.882352941176477</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8.010505581089959</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9.940087145969514</v>
      </c>
      <c r="K126" s="63">
        <f>100*(SUM(Taulukko!N135:N137)-SUM(Taulukko!N123:N125))/SUM(Taulukko!N123:N125)</f>
        <v>8.292814694759587</v>
      </c>
      <c r="L126" s="63">
        <f>100*(SUM(Taulukko!P135:P137)-SUM(Taulukko!P123:P125))/SUM(Taulukko!P123:P125)</f>
        <v>4.476792090085128</v>
      </c>
      <c r="M126" s="63">
        <f>100*(SUM(Taulukko!Q135:Q137)-SUM(Taulukko!Q123:Q125))/SUM(Taulukko!Q123:Q125)</f>
        <v>4.350132625994689</v>
      </c>
      <c r="N126" s="63">
        <f>100*(SUM(Taulukko!R135:R137)-SUM(Taulukko!R123:R125))/SUM(Taulukko!R123:R125)</f>
        <v>4.479194275112636</v>
      </c>
      <c r="O126" s="63">
        <f>100*(SUM(Taulukko!T135:T137)-SUM(Taulukko!T123:T125))/SUM(Taulukko!T123:T125)</f>
        <v>4.581266413772993</v>
      </c>
      <c r="P126" s="63">
        <f>100*(SUM(Taulukko!U135:U137)-SUM(Taulukko!U123:U125))/SUM(Taulukko!U123:U125)</f>
        <v>4.121283485428336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7.99999999999999</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5.321979776476865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7.570469798657716</v>
      </c>
      <c r="K127" s="63">
        <f>100*(SUM(Taulukko!N136:N138)-SUM(Taulukko!N124:N126))/SUM(Taulukko!N124:N126)</f>
        <v>8.024691358024686</v>
      </c>
      <c r="L127" s="63">
        <f>100*(SUM(Taulukko!P136:P138)-SUM(Taulukko!P124:P126))/SUM(Taulukko!P124:P126)</f>
        <v>3.664780382646178</v>
      </c>
      <c r="M127" s="63">
        <f>100*(SUM(Taulukko!Q136:Q138)-SUM(Taulukko!Q124:Q126))/SUM(Taulukko!Q124:Q126)</f>
        <v>3.6774363015497764</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7.1106337271750855</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4.646251319957768</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6.695005313496293</v>
      </c>
      <c r="K128" s="63">
        <f>100*(SUM(Taulukko!N137:N139)-SUM(Taulukko!N125:N127))/SUM(Taulukko!N125:N127)</f>
        <v>7.74760383386579</v>
      </c>
      <c r="L128" s="63">
        <f>100*(SUM(Taulukko!P137:P139)-SUM(Taulukko!P125:P127))/SUM(Taulukko!P125:P127)</f>
        <v>2.9765013054830227</v>
      </c>
      <c r="M128" s="63">
        <f>100*(SUM(Taulukko!Q137:Q139)-SUM(Taulukko!Q125:Q127))/SUM(Taulukko!Q125:Q127)</f>
        <v>3.2863849765258277</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6.748988716201829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4.4619422572178475</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2.5626259717823143</v>
      </c>
      <c r="I129" s="63">
        <f>100*(SUM(Taulukko!L138:L140)-SUM(Taulukko!L126:L128))/SUM(Taulukko!L126:L128)</f>
        <v>10.031347962382455</v>
      </c>
      <c r="J129" s="63">
        <f>100*(SUM(Taulukko!M138:M140)-SUM(Taulukko!M126:M128))/SUM(Taulukko!M126:M128)</f>
        <v>8.062384351044177</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4.220948410630548</v>
      </c>
      <c r="O129" s="63">
        <f>100*(SUM(Taulukko!T138:T140)-SUM(Taulukko!T126:T128))/SUM(Taulukko!T126:T128)</f>
        <v>4.697809448403276</v>
      </c>
      <c r="P129" s="63">
        <f>100*(SUM(Taulukko!U138:U140)-SUM(Taulukko!U126:U128))/SUM(Taulukko!U126:U128)</f>
        <v>4.422461448938007</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3.189834024896269</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7.586353040898498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5.184992183428894</v>
      </c>
      <c r="AC129" s="63">
        <f>100*(SUM(Taulukko!AL138:AL140)-SUM(Taulukko!AL126:AL128))/SUM(Taulukko!AL126:AL128)</f>
        <v>4.464751958224534</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6.255558849688712</v>
      </c>
      <c r="H130" s="63">
        <f>100*(SUM(Taulukko!J139:J141)-SUM(Taulukko!J127:J129))/SUM(Taulukko!J127:J129)</f>
        <v>2.70114942528735</v>
      </c>
      <c r="I130" s="63">
        <f>100*(SUM(Taulukko!L139:L141)-SUM(Taulukko!L127:L129))/SUM(Taulukko!L127:L129)</f>
        <v>6.327922841684304</v>
      </c>
      <c r="J130" s="63">
        <f>100*(SUM(Taulukko!M139:M141)-SUM(Taulukko!M127:M129))/SUM(Taulukko!M127:M129)</f>
        <v>7.754569190600519</v>
      </c>
      <c r="K130" s="63">
        <f>100*(SUM(Taulukko!N139:N141)-SUM(Taulukko!N127:N129))/SUM(Taulukko!N127:N129)</f>
        <v>7.312614259597806</v>
      </c>
      <c r="L130" s="63">
        <f>100*(SUM(Taulukko!P139:P141)-SUM(Taulukko!P127:P129))/SUM(Taulukko!P127:P129)</f>
        <v>4.894274174388221</v>
      </c>
      <c r="M130" s="63">
        <f>100*(SUM(Taulukko!Q139:Q141)-SUM(Taulukko!Q127:Q129))/SUM(Taulukko!Q127:Q129)</f>
        <v>4.833679833679825</v>
      </c>
      <c r="N130" s="63">
        <f>100*(SUM(Taulukko!R139:R141)-SUM(Taulukko!R127:R129))/SUM(Taulukko!R127:R129)</f>
        <v>4.597402597402609</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3.906856403622242</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8.65161426461281</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5.31225706141486</v>
      </c>
      <c r="N131" s="63">
        <f>100*(SUM(Taulukko!R140:R142)-SUM(Taulukko!R128:R130))/SUM(Taulukko!R128:R130)</f>
        <v>4.921004921004906</v>
      </c>
      <c r="O131" s="63">
        <f>100*(SUM(Taulukko!T140:T142)-SUM(Taulukko!T128:T130))/SUM(Taulukko!T128:T130)</f>
        <v>4.3001917282935995</v>
      </c>
      <c r="P131" s="63">
        <f>100*(SUM(Taulukko!U140:U142)-SUM(Taulukko!U128:U130))/SUM(Taulukko!U128:U130)</f>
        <v>4.741254697889573</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4.392764857881137</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9.359916054564536</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6.768672199170131</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4.341241797072168</v>
      </c>
      <c r="K132" s="63">
        <f>100*(SUM(Taulukko!N141:N143)-SUM(Taulukko!N129:N131))/SUM(Taulukko!N129:N131)</f>
        <v>6.847909720441151</v>
      </c>
      <c r="L132" s="63">
        <f>100*(SUM(Taulukko!P141:P143)-SUM(Taulukko!P129:P131))/SUM(Taulukko!P129:P131)</f>
        <v>4.95889003083248</v>
      </c>
      <c r="M132" s="63">
        <f>100*(SUM(Taulukko!Q141:Q143)-SUM(Taulukko!Q129:Q131))/SUM(Taulukko!Q129:Q131)</f>
        <v>5.242768595041325</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4.456465739309607</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8.969823100936505</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5.426954732510294</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4.716481187069426</v>
      </c>
      <c r="F133" s="63">
        <f>100*(SUM(Taulukko!H142:H144)-SUM(Taulukko!H130:H132))/SUM(Taulukko!H130:H132)</f>
        <v>2.0796719390744065</v>
      </c>
      <c r="G133" s="63">
        <f>100*(SUM(Taulukko!I142:I144)-SUM(Taulukko!I130:I132))/SUM(Taulukko!I130:I132)</f>
        <v>1.0361243349201874</v>
      </c>
      <c r="H133" s="63">
        <f>100*(SUM(Taulukko!J142:J144)-SUM(Taulukko!J130:J132))/SUM(Taulukko!J130:J132)</f>
        <v>3.290414878397711</v>
      </c>
      <c r="I133" s="63">
        <f>100*(SUM(Taulukko!L142:L144)-SUM(Taulukko!L130:L132))/SUM(Taulukko!L130:L132)</f>
        <v>7.174556213017742</v>
      </c>
      <c r="J133" s="63">
        <f>100*(SUM(Taulukko!M142:M144)-SUM(Taulukko!M130:M132))/SUM(Taulukko!M130:M132)</f>
        <v>7.0918367346938656</v>
      </c>
      <c r="K133" s="63">
        <f>100*(SUM(Taulukko!N142:N144)-SUM(Taulukko!N130:N132))/SUM(Taulukko!N130:N132)</f>
        <v>7.17019647869355</v>
      </c>
      <c r="L133" s="63">
        <f>100*(SUM(Taulukko!P142:P144)-SUM(Taulukko!P130:P132))/SUM(Taulukko!P130:P132)</f>
        <v>4.861111111111123</v>
      </c>
      <c r="M133" s="63">
        <f>100*(SUM(Taulukko!Q142:Q144)-SUM(Taulukko!Q130:Q132))/SUM(Taulukko!Q130:Q132)</f>
        <v>5.035971223021589</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9.013675922088662</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5.930680359435179</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1.5367421067337246</v>
      </c>
      <c r="H134" s="63">
        <f>100*(SUM(Taulukko!J143:J145)-SUM(Taulukko!J131:J133))/SUM(Taulukko!J131:J133)</f>
        <v>3.45516847515706</v>
      </c>
      <c r="I134" s="63">
        <f>100*(SUM(Taulukko!L143:L145)-SUM(Taulukko!L131:L133))/SUM(Taulukko!L131:L133)</f>
        <v>7.572767636901823</v>
      </c>
      <c r="J134" s="63">
        <f>100*(SUM(Taulukko!M143:M145)-SUM(Taulukko!M131:M133))/SUM(Taulukko!M131:M133)</f>
        <v>8.4140744518103</v>
      </c>
      <c r="K134" s="63">
        <f>100*(SUM(Taulukko!N143:N145)-SUM(Taulukko!N131:N133))/SUM(Taulukko!N131:N133)</f>
        <v>7.835156448740767</v>
      </c>
      <c r="L134" s="63">
        <f>100*(SUM(Taulukko!P143:P145)-SUM(Taulukko!P131:P133))/SUM(Taulukko!P131:P133)</f>
        <v>5.087051142546227</v>
      </c>
      <c r="M134" s="63">
        <f>100*(SUM(Taulukko!Q143:Q145)-SUM(Taulukko!Q131:Q133))/SUM(Taulukko!Q131:Q133)</f>
        <v>4.997437211686315</v>
      </c>
      <c r="N134" s="63">
        <f>100*(SUM(Taulukko!R143:R145)-SUM(Taulukko!R131:R133))/SUM(Taulukko!R131:R133)</f>
        <v>5.09994874423372</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5.178159446295818</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8.757469606429014</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3.8846043987432224</v>
      </c>
      <c r="H135" s="63">
        <f>100*(SUM(Taulukko!J144:J146)-SUM(Taulukko!J132:J134))/SUM(Taulukko!J132:J134)</f>
        <v>3.589743589743596</v>
      </c>
      <c r="I135" s="63">
        <f>100*(SUM(Taulukko!L144:L146)-SUM(Taulukko!L132:L134))/SUM(Taulukko!L132:L134)</f>
        <v>8.518971848225217</v>
      </c>
      <c r="J135" s="63">
        <f>100*(SUM(Taulukko!M144:M146)-SUM(Taulukko!M132:M134))/SUM(Taulukko!M132:M134)</f>
        <v>8.857215576482583</v>
      </c>
      <c r="K135" s="63">
        <f>100*(SUM(Taulukko!N144:N146)-SUM(Taulukko!N132:N134))/SUM(Taulukko!N132:N134)</f>
        <v>8.464267612772439</v>
      </c>
      <c r="L135" s="63">
        <f>100*(SUM(Taulukko!P144:P146)-SUM(Taulukko!P132:P134))/SUM(Taulukko!P132:P134)</f>
        <v>5.122788486928961</v>
      </c>
      <c r="M135" s="63">
        <f>100*(SUM(Taulukko!Q144:Q146)-SUM(Taulukko!Q132:Q134))/SUM(Taulukko!Q132:Q134)</f>
        <v>4.977029096477795</v>
      </c>
      <c r="N135" s="63">
        <f>100*(SUM(Taulukko!R144:R146)-SUM(Taulukko!R132:R134))/SUM(Taulukko!R132:R134)</f>
        <v>5.212059274399571</v>
      </c>
      <c r="O135" s="63">
        <f>100*(SUM(Taulukko!T144:T146)-SUM(Taulukko!T132:T134))/SUM(Taulukko!T132:T134)</f>
        <v>3.6652412950519246</v>
      </c>
      <c r="P135" s="63">
        <f>100*(SUM(Taulukko!U144:U146)-SUM(Taulukko!U132:U134))/SUM(Taulukko!U132:U134)</f>
        <v>4.47038724373576</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8.842839556832175</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8.438287153652393</v>
      </c>
      <c r="K136" s="34">
        <f>100*(SUM(Taulukko!N145:N147)-SUM(Taulukko!N133:N135))/SUM(Taulukko!N133:N135)</f>
        <v>8.999243761028467</v>
      </c>
      <c r="L136" s="34">
        <f>100*(SUM(Taulukko!P145:P147)-SUM(Taulukko!P133:P135))/SUM(Taulukko!P133:P135)</f>
        <v>5.557011795543918</v>
      </c>
      <c r="M136" s="34">
        <f>100*(SUM(Taulukko!Q145:Q147)-SUM(Taulukko!Q133:Q135))/SUM(Taulukko!Q133:Q135)</f>
        <v>5.326197757390411</v>
      </c>
      <c r="N136" s="34">
        <f>100*(SUM(Taulukko!R145:R147)-SUM(Taulukko!R133:R135))/SUM(Taulukko!R133:R135)</f>
        <v>5.479102956167191</v>
      </c>
      <c r="O136" s="34">
        <f>100*(SUM(Taulukko!T145:T147)-SUM(Taulukko!T133:T135))/SUM(Taulukko!T133:T135)</f>
        <v>3.4252803879963833</v>
      </c>
      <c r="P136" s="34">
        <f>100*(SUM(Taulukko!U145:U147)-SUM(Taulukko!U133:U135))/SUM(Taulukko!U133:U135)</f>
        <v>4.384965831435073</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8.827726809378188</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6.3564708873633355</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9.712140175219027</v>
      </c>
      <c r="K137" s="63">
        <f>100*(SUM(Taulukko!N146:N148)-SUM(Taulukko!N134:N136))/SUM(Taulukko!N134:N136)</f>
        <v>9.548872180451134</v>
      </c>
      <c r="L137" s="63">
        <f>100*(SUM(Taulukko!P146:P148)-SUM(Taulukko!P134:P136))/SUM(Taulukko!P134:P136)</f>
        <v>5.906843611761657</v>
      </c>
      <c r="M137" s="63">
        <f>100*(SUM(Taulukko!Q146:Q148)-SUM(Taulukko!Q134:Q136))/SUM(Taulukko!Q134:Q136)</f>
        <v>5.715011430022845</v>
      </c>
      <c r="N137" s="63">
        <f>100*(SUM(Taulukko!R146:R148)-SUM(Taulukko!R134:R136))/SUM(Taulukko!R134:R136)</f>
        <v>5.847953216374298</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9.118541033434651</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6.972616632860026</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9.536784741144412</v>
      </c>
      <c r="K138" s="63">
        <f>100*(SUM(Taulukko!N147:N149)-SUM(Taulukko!N135:N137))/SUM(Taulukko!N135:N137)</f>
        <v>10.152157645298091</v>
      </c>
      <c r="L138" s="63">
        <f>100*(SUM(Taulukko!P147:P149)-SUM(Taulukko!P135:P137))/SUM(Taulukko!P135:P137)</f>
        <v>6.913774973711885</v>
      </c>
      <c r="M138" s="63">
        <f>100*(SUM(Taulukko!Q147:Q149)-SUM(Taulukko!Q135:Q137))/SUM(Taulukko!Q135:Q137)</f>
        <v>6.609049313675649</v>
      </c>
      <c r="N138" s="63">
        <f>100*(SUM(Taulukko!R147:R149)-SUM(Taulukko!R135:R137))/SUM(Taulukko!R135:R137)</f>
        <v>6.240487062404862</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6.219729798623496</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9.017713365539468</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6.846892369883785</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6.840638459589547</v>
      </c>
      <c r="N139" s="63">
        <f>100*(SUM(Taulukko!R148:R150)-SUM(Taulukko!R136:R138))/SUM(Taulukko!R136:R138)</f>
        <v>6.42225031605562</v>
      </c>
      <c r="O139" s="63">
        <f>100*(SUM(Taulukko!T148:T150)-SUM(Taulukko!T136:T138))/SUM(Taulukko!T136:T138)</f>
        <v>6.057413747695564</v>
      </c>
      <c r="P139" s="63">
        <f>100*(SUM(Taulukko!U148:U150)-SUM(Taulukko!U136:U138))/SUM(Taulukko!U136:U138)</f>
        <v>4.999999999999994</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6.64291168236193</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9.245888487765747</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11.852589641434253</v>
      </c>
      <c r="K140" s="63">
        <f>100*(SUM(Taulukko!N149:N151)-SUM(Taulukko!N137:N139))/SUM(Taulukko!N137:N139)</f>
        <v>10.872251050160628</v>
      </c>
      <c r="L140" s="63">
        <f>100*(SUM(Taulukko!P149:P151)-SUM(Taulukko!P137:P139))/SUM(Taulukko!P137:P139)</f>
        <v>6.972616632860041</v>
      </c>
      <c r="M140" s="63">
        <f>100*(SUM(Taulukko!Q149:Q151)-SUM(Taulukko!Q137:Q139))/SUM(Taulukko!Q137:Q139)</f>
        <v>6.843434343434349</v>
      </c>
      <c r="N140" s="63">
        <f>100*(SUM(Taulukko!R149:R151)-SUM(Taulukko!R137:R139))/SUM(Taulukko!R137:R139)</f>
        <v>6.3412179164569675</v>
      </c>
      <c r="O140" s="63">
        <f>100*(SUM(Taulukko!T149:T151)-SUM(Taulukko!T137:T139))/SUM(Taulukko!T137:T139)</f>
        <v>7.640750670241287</v>
      </c>
      <c r="P140" s="63">
        <f>100*(SUM(Taulukko!U149:U151)-SUM(Taulukko!U137:U139))/SUM(Taulukko!U137:U139)</f>
        <v>5.87073101891053</v>
      </c>
      <c r="Q140" s="63">
        <f>100*(SUM(Taulukko!V149:V151)-SUM(Taulukko!V137:V139))/SUM(Taulukko!V137:V139)</f>
        <v>5.91036414565827</v>
      </c>
      <c r="R140" s="63">
        <f>100*(SUM(Taulukko!X149:X151)-SUM(Taulukko!X137:X139))/SUM(Taulukko!X137:X139)</f>
        <v>4.1531823085221085</v>
      </c>
      <c r="S140" s="63">
        <f>100*(SUM(Taulukko!Y149:Y151)-SUM(Taulukko!Y137:Y139))/SUM(Taulukko!Y137:Y139)</f>
        <v>4.212974928922205</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6.494165398274993</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9.433585959313936</v>
      </c>
      <c r="Z140" s="63">
        <f>100*(SUM(Taulukko!AH149:AH151)-SUM(Taulukko!AH137:AH139))/SUM(Taulukko!AH137:AH139)</f>
        <v>9.103557940767233</v>
      </c>
      <c r="AA140" s="63">
        <f>100*(SUM(Taulukko!AJ149:AJ151)-SUM(Taulukko!AJ137:AJ139))/SUM(Taulukko!AJ137:AJ139)</f>
        <v>8.032744947556914</v>
      </c>
      <c r="AB140" s="63">
        <f>100*(SUM(Taulukko!AK149:AK151)-SUM(Taulukko!AK137:AK139))/SUM(Taulukko!AK137:AK139)</f>
        <v>8.009095502779195</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10.322896281800372</v>
      </c>
      <c r="K141" s="63">
        <f>100*(SUM(Taulukko!N150:N152)-SUM(Taulukko!N138:N140))/SUM(Taulukko!N138:N140)</f>
        <v>10.816777041942595</v>
      </c>
      <c r="L141" s="63">
        <f>100*(SUM(Taulukko!P150:P152)-SUM(Taulukko!P138:P140))/SUM(Taulukko!P138:P140)</f>
        <v>5.558161350844289</v>
      </c>
      <c r="M141" s="63">
        <f>100*(SUM(Taulukko!Q150:Q152)-SUM(Taulukko!Q138:Q140))/SUM(Taulukko!Q138:Q140)</f>
        <v>5.8735316170957255</v>
      </c>
      <c r="N141" s="63">
        <f>100*(SUM(Taulukko!R150:R152)-SUM(Taulukko!R138:R140))/SUM(Taulukko!R138:R140)</f>
        <v>6.02499999999999</v>
      </c>
      <c r="O141" s="63">
        <f>100*(SUM(Taulukko!T150:T152)-SUM(Taulukko!T138:T140))/SUM(Taulukko!T138:T140)</f>
        <v>5.671792286362491</v>
      </c>
      <c r="P141" s="63">
        <f>100*(SUM(Taulukko!U150:U152)-SUM(Taulukko!U138:U140))/SUM(Taulukko!U138:U140)</f>
        <v>5.516857063248819</v>
      </c>
      <c r="Q141" s="63">
        <f>100*(SUM(Taulukko!V150:V152)-SUM(Taulukko!V138:V140))/SUM(Taulukko!V138:V140)</f>
        <v>6.335473067262068</v>
      </c>
      <c r="R141" s="63">
        <f>100*(SUM(Taulukko!X150:X152)-SUM(Taulukko!X138:X140))/SUM(Taulukko!X138:X140)</f>
        <v>3.2770605759682194</v>
      </c>
      <c r="S141" s="63">
        <f>100*(SUM(Taulukko!Y150:Y152)-SUM(Taulukko!Y138:Y140))/SUM(Taulukko!Y138:Y140)</f>
        <v>3.491655969191247</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5.629555164614234</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9.021075438250937</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6.7872182313599145</v>
      </c>
      <c r="AC141" s="63">
        <f>100*(SUM(Taulukko!AL150:AL152)-SUM(Taulukko!AL138:AL140))/SUM(Taulukko!AL138:AL140)</f>
        <v>7.823044238940283</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9.740731766416282</v>
      </c>
      <c r="K142" s="63">
        <f>100*(SUM(Taulukko!N151:N153)-SUM(Taulukko!N139:N141))/SUM(Taulukko!N139:N141)</f>
        <v>10.829885616938428</v>
      </c>
      <c r="L142" s="63">
        <f>100*(SUM(Taulukko!P151:P153)-SUM(Taulukko!P139:P141))/SUM(Taulukko!P139:P141)</f>
        <v>4.960362400905997</v>
      </c>
      <c r="M142" s="63">
        <f>100*(SUM(Taulukko!Q151:Q153)-SUM(Taulukko!Q139:Q141))/SUM(Taulukko!Q139:Q141)</f>
        <v>5.329697570649493</v>
      </c>
      <c r="N142" s="63">
        <f>100*(SUM(Taulukko!R151:R153)-SUM(Taulukko!R139:R141))/SUM(Taulukko!R139:R141)</f>
        <v>5.761112490687854</v>
      </c>
      <c r="O142" s="63">
        <f>100*(SUM(Taulukko!T151:T153)-SUM(Taulukko!T139:T141))/SUM(Taulukko!T139:T141)</f>
        <v>6.032482598607898</v>
      </c>
      <c r="P142" s="63">
        <f>100*(SUM(Taulukko!U151:U153)-SUM(Taulukko!U139:U141))/SUM(Taulukko!U139:U141)</f>
        <v>6.731571627260081</v>
      </c>
      <c r="Q142" s="63">
        <f>100*(SUM(Taulukko!V151:V153)-SUM(Taulukko!V139:V141))/SUM(Taulukko!V139:V141)</f>
        <v>6.809338521400778</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4.880478087649423</v>
      </c>
      <c r="W142" s="63">
        <f>100*(SUM(Taulukko!AD151:AD153)-SUM(Taulukko!AD139:AD141))/SUM(Taulukko!AD139:AD141)</f>
        <v>5.137157107231926</v>
      </c>
      <c r="X142" s="63">
        <f>100*(SUM(Taulukko!AF151:AF153)-SUM(Taulukko!AF139:AF141))/SUM(Taulukko!AF139:AF141)</f>
        <v>7.883965118348453</v>
      </c>
      <c r="Y142" s="63">
        <f>100*(SUM(Taulukko!AG151:AG153)-SUM(Taulukko!AG139:AG141))/SUM(Taulukko!AG139:AG141)</f>
        <v>8.292872402408198</v>
      </c>
      <c r="Z142" s="63">
        <f>100*(SUM(Taulukko!AH151:AH153)-SUM(Taulukko!AH139:AH141))/SUM(Taulukko!AH139:AH141)</f>
        <v>8.284714119019819</v>
      </c>
      <c r="AA142" s="63">
        <f>100*(SUM(Taulukko!AJ151:AJ153)-SUM(Taulukko!AJ139:AJ141))/SUM(Taulukko!AJ139:AJ141)</f>
        <v>6.607829825752443</v>
      </c>
      <c r="AB142" s="63">
        <f>100*(SUM(Taulukko!AK151:AK153)-SUM(Taulukko!AK139:AK141))/SUM(Taulukko!AK139:AK141)</f>
        <v>6.576687116564406</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4.82028420172752</v>
      </c>
      <c r="H143" s="63">
        <f>100*(SUM(Taulukko!J152:J154)-SUM(Taulukko!J140:J142))/SUM(Taulukko!J140:J142)</f>
        <v>4.824316787506959</v>
      </c>
      <c r="I143" s="63">
        <f>100*(SUM(Taulukko!L152:L154)-SUM(Taulukko!L140:L142))/SUM(Taulukko!L140:L142)</f>
        <v>12.282211228221128</v>
      </c>
      <c r="J143" s="63">
        <f>100*(SUM(Taulukko!M152:M154)-SUM(Taulukko!M140:M142))/SUM(Taulukko!M140:M142)</f>
        <v>10.942395758014001</v>
      </c>
      <c r="K143" s="63">
        <f>100*(SUM(Taulukko!N152:N154)-SUM(Taulukko!N140:N142))/SUM(Taulukko!N140:N142)</f>
        <v>11.143340584964943</v>
      </c>
      <c r="L143" s="63">
        <f>100*(SUM(Taulukko!P152:P154)-SUM(Taulukko!P140:P142))/SUM(Taulukko!P140:P142)</f>
        <v>5.09280217292894</v>
      </c>
      <c r="M143" s="63">
        <f>100*(SUM(Taulukko!Q152:Q154)-SUM(Taulukko!Q140:Q142))/SUM(Taulukko!Q140:Q142)</f>
        <v>5.216535433070877</v>
      </c>
      <c r="N143" s="63">
        <f>100*(SUM(Taulukko!R152:R154)-SUM(Taulukko!R140:R142))/SUM(Taulukko!R140:R142)</f>
        <v>5.72698099234758</v>
      </c>
      <c r="O143" s="63">
        <f>100*(SUM(Taulukko!T152:T154)-SUM(Taulukko!T140:T142))/SUM(Taulukko!T140:T142)</f>
        <v>6.82773109243699</v>
      </c>
      <c r="P143" s="63">
        <f>100*(SUM(Taulukko!U152:U154)-SUM(Taulukko!U140:U142))/SUM(Taulukko!U140:U142)</f>
        <v>7.811206182721504</v>
      </c>
      <c r="Q143" s="63">
        <f>100*(SUM(Taulukko!V152:V154)-SUM(Taulukko!V140:V142))/SUM(Taulukko!V140:V142)</f>
        <v>7.334624965402697</v>
      </c>
      <c r="R143" s="63">
        <f>100*(SUM(Taulukko!X152:X154)-SUM(Taulukko!X140:X142))/SUM(Taulukko!X140:X142)</f>
        <v>1.8614039022202442</v>
      </c>
      <c r="S143" s="63">
        <f>100*(SUM(Taulukko!Y152:Y154)-SUM(Taulukko!Y140:Y142))/SUM(Taulukko!Y140:Y142)</f>
        <v>2.680151706700356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4.777227722772266</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7.46497793129917</v>
      </c>
      <c r="Z143" s="63">
        <f>100*(SUM(Taulukko!AH152:AH154)-SUM(Taulukko!AH140:AH142))/SUM(Taulukko!AH140:AH142)</f>
        <v>7.89524359715001</v>
      </c>
      <c r="AA143" s="63">
        <f>100*(SUM(Taulukko!AJ152:AJ154)-SUM(Taulukko!AJ140:AJ142))/SUM(Taulukko!AJ140:AJ142)</f>
        <v>6.377265607518461</v>
      </c>
      <c r="AB143" s="63">
        <f>100*(SUM(Taulukko!AK152:AK154)-SUM(Taulukko!AK140:AK142))/SUM(Taulukko!AK140:AK142)</f>
        <v>6.218119990284193</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5.483625285605474</v>
      </c>
      <c r="E144" s="63">
        <f>100*(SUM(Taulukko!F153:F155)-SUM(Taulukko!F141:F143))/SUM(Taulukko!F141:F143)</f>
        <v>5.691056910569116</v>
      </c>
      <c r="F144" s="63">
        <f>100*(SUM(Taulukko!H153:H155)-SUM(Taulukko!H141:H143))/SUM(Taulukko!H141:H143)</f>
        <v>5.217153783119357</v>
      </c>
      <c r="G144" s="63">
        <f>100*(SUM(Taulukko!I153:I155)-SUM(Taulukko!I141:I143))/SUM(Taulukko!I141:I143)</f>
        <v>5.965988291051028</v>
      </c>
      <c r="H144" s="63">
        <f>100*(SUM(Taulukko!J153:J155)-SUM(Taulukko!J141:J143))/SUM(Taulukko!J141:J143)</f>
        <v>5.031971087016965</v>
      </c>
      <c r="I144" s="63">
        <f>100*(SUM(Taulukko!L153:L155)-SUM(Taulukko!L141:L143))/SUM(Taulukko!L141:L143)</f>
        <v>9.378556794900977</v>
      </c>
      <c r="J144" s="63">
        <f>100*(SUM(Taulukko!M153:M155)-SUM(Taulukko!M141:M143))/SUM(Taulukko!M141:M143)</f>
        <v>12.215771649733915</v>
      </c>
      <c r="K144" s="63">
        <f>100*(SUM(Taulukko!N153:N155)-SUM(Taulukko!N141:N143))/SUM(Taulukko!N141:N143)</f>
        <v>11.569851176188187</v>
      </c>
      <c r="L144" s="63">
        <f>100*(SUM(Taulukko!P153:P155)-SUM(Taulukko!P141:P143))/SUM(Taulukko!P141:P143)</f>
        <v>5.410036719706233</v>
      </c>
      <c r="M144" s="63">
        <f>100*(SUM(Taulukko!Q153:Q155)-SUM(Taulukko!Q141:Q143))/SUM(Taulukko!Q141:Q143)</f>
        <v>5.644171779141105</v>
      </c>
      <c r="N144" s="63">
        <f>100*(SUM(Taulukko!R153:R155)-SUM(Taulukko!R141:R143))/SUM(Taulukko!R141:R143)</f>
        <v>5.945945945945958</v>
      </c>
      <c r="O144" s="63">
        <f>100*(SUM(Taulukko!T153:T155)-SUM(Taulukko!T141:T143))/SUM(Taulukko!T141:T143)</f>
        <v>7.059168131224378</v>
      </c>
      <c r="P144" s="63">
        <f>100*(SUM(Taulukko!U153:U155)-SUM(Taulukko!U141:U143))/SUM(Taulukko!U141:U143)</f>
        <v>8.23918434830533</v>
      </c>
      <c r="Q144" s="63">
        <f>100*(SUM(Taulukko!V153:V155)-SUM(Taulukko!V141:V143))/SUM(Taulukko!V141:V143)</f>
        <v>7.800441014332968</v>
      </c>
      <c r="R144" s="63">
        <f>100*(SUM(Taulukko!X153:X155)-SUM(Taulukko!X141:X143))/SUM(Taulukko!X141:X143)</f>
        <v>1.4485755673587777</v>
      </c>
      <c r="S144" s="63">
        <f>100*(SUM(Taulukko!Y153:Y155)-SUM(Taulukko!Y141:Y143))/SUM(Taulukko!Y141:Y143)</f>
        <v>2.8780610956829022</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4.562268803945761</v>
      </c>
      <c r="W144" s="63">
        <f>100*(SUM(Taulukko!AD153:AD155)-SUM(Taulukko!AD141:AD143))/SUM(Taulukko!AD141:AD143)</f>
        <v>4.53425332676196</v>
      </c>
      <c r="X144" s="63">
        <f>100*(SUM(Taulukko!AF153:AF155)-SUM(Taulukko!AF141:AF143))/SUM(Taulukko!AF141:AF143)</f>
        <v>6.403574087862989</v>
      </c>
      <c r="Y144" s="63">
        <f>100*(SUM(Taulukko!AG153:AG155)-SUM(Taulukko!AG141:AG143))/SUM(Taulukko!AG141:AG143)</f>
        <v>7.50572956455313</v>
      </c>
      <c r="Z144" s="63">
        <f>100*(SUM(Taulukko!AH153:AH155)-SUM(Taulukko!AH141:AH143))/SUM(Taulukko!AH141:AH143)</f>
        <v>7.877629063097523</v>
      </c>
      <c r="AA144" s="63">
        <f>100*(SUM(Taulukko!AJ153:AJ155)-SUM(Taulukko!AJ141:AJ143))/SUM(Taulukko!AJ141:AJ143)</f>
        <v>6.479481641468711</v>
      </c>
      <c r="AB144" s="63">
        <f>100*(SUM(Taulukko!AK153:AK155)-SUM(Taulukko!AK141:AK143))/SUM(Taulukko!AK141:AK143)</f>
        <v>7.367650646499129</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5.790139064475342</v>
      </c>
      <c r="E145" s="63">
        <f>100*(SUM(Taulukko!F154:F156)-SUM(Taulukko!F142:F144))/SUM(Taulukko!F142:F144)</f>
        <v>6.022267206477736</v>
      </c>
      <c r="F145" s="63">
        <f>100*(SUM(Taulukko!H154:H156)-SUM(Taulukko!H142:H144))/SUM(Taulukko!H142:H144)</f>
        <v>5.738880918220947</v>
      </c>
      <c r="G145" s="63">
        <f>100*(SUM(Taulukko!I154:I156)-SUM(Taulukko!I142:I144))/SUM(Taulukko!I142:I144)</f>
        <v>5.626385809312659</v>
      </c>
      <c r="H145" s="63">
        <f>100*(SUM(Taulukko!J154:J156)-SUM(Taulukko!J142:J144))/SUM(Taulukko!J142:J144)</f>
        <v>5.124653739612189</v>
      </c>
      <c r="I145" s="63">
        <f>100*(SUM(Taulukko!L154:L156)-SUM(Taulukko!L142:L144))/SUM(Taulukko!L142:L144)</f>
        <v>10.121923165401439</v>
      </c>
      <c r="J145" s="63">
        <f>100*(SUM(Taulukko!M154:M156)-SUM(Taulukko!M142:M144))/SUM(Taulukko!M142:M144)</f>
        <v>11.791329204383054</v>
      </c>
      <c r="K145" s="63">
        <f>100*(SUM(Taulukko!N154:N156)-SUM(Taulukko!N142:N144))/SUM(Taulukko!N142:N144)</f>
        <v>11.952380952380963</v>
      </c>
      <c r="L145" s="63">
        <f>100*(SUM(Taulukko!P154:P156)-SUM(Taulukko!P142:P144))/SUM(Taulukko!P142:P144)</f>
        <v>5.985736118186449</v>
      </c>
      <c r="M145" s="63">
        <f>100*(SUM(Taulukko!Q154:Q156)-SUM(Taulukko!Q142:Q144))/SUM(Taulukko!Q142:Q144)</f>
        <v>6.21330724070451</v>
      </c>
      <c r="N145" s="63">
        <f>100*(SUM(Taulukko!R154:R156)-SUM(Taulukko!R142:R144))/SUM(Taulukko!R142:R144)</f>
        <v>6.363191385217831</v>
      </c>
      <c r="O145" s="63">
        <f>100*(SUM(Taulukko!T154:T156)-SUM(Taulukko!T142:T144))/SUM(Taulukko!T142:T144)</f>
        <v>8.060150375939852</v>
      </c>
      <c r="P145" s="63">
        <f>100*(SUM(Taulukko!U154:U156)-SUM(Taulukko!U142:U144))/SUM(Taulukko!U142:U144)</f>
        <v>8.19627192982457</v>
      </c>
      <c r="Q145" s="63">
        <f>100*(SUM(Taulukko!V154:V156)-SUM(Taulukko!V142:V144))/SUM(Taulukko!V142:V144)</f>
        <v>8.237232289950576</v>
      </c>
      <c r="R145" s="63">
        <f>100*(SUM(Taulukko!X154:X156)-SUM(Taulukko!X142:X144))/SUM(Taulukko!X142:X144)</f>
        <v>1.4297061159650608</v>
      </c>
      <c r="S145" s="63">
        <f>100*(SUM(Taulukko!Y154:Y156)-SUM(Taulukko!Y142:Y144))/SUM(Taulukko!Y142:Y144)</f>
        <v>2.6117528879959617</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4.141141876990942</v>
      </c>
      <c r="W145" s="63">
        <f>100*(SUM(Taulukko!AD154:AD156)-SUM(Taulukko!AD142:AD144))/SUM(Taulukko!AD142:AD144)</f>
        <v>4.388330473155207</v>
      </c>
      <c r="X145" s="63">
        <f>100*(SUM(Taulukko!AF154:AF156)-SUM(Taulukko!AF142:AF144))/SUM(Taulukko!AF142:AF144)</f>
        <v>7.16221447928765</v>
      </c>
      <c r="Y145" s="63">
        <f>100*(SUM(Taulukko!AG154:AG156)-SUM(Taulukko!AG142:AG144))/SUM(Taulukko!AG142:AG144)</f>
        <v>8.002280935183453</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7.440620455647099</v>
      </c>
      <c r="AC145" s="63">
        <f>100*(SUM(Taulukko!AL154:AL156)-SUM(Taulukko!AL142:AL144))/SUM(Taulukko!AL142:AL144)</f>
        <v>8.06608357628764</v>
      </c>
      <c r="AD145" s="3">
        <v>10</v>
      </c>
    </row>
    <row r="146" spans="1:30" ht="12.75">
      <c r="A146" s="98" t="s">
        <v>182</v>
      </c>
      <c r="B146" s="4" t="s">
        <v>122</v>
      </c>
      <c r="C146" s="63">
        <f>100*(SUM(Taulukko!D155:D157)-SUM(Taulukko!D143:D145))/SUM(Taulukko!D143:D145)</f>
        <v>5.877680698967432</v>
      </c>
      <c r="D146" s="63">
        <f>100*(SUM(Taulukko!E155:E157)-SUM(Taulukko!E143:E145))/SUM(Taulukko!E143:E145)</f>
        <v>6.350806451612885</v>
      </c>
      <c r="E146" s="63">
        <f>100*(SUM(Taulukko!F155:F157)-SUM(Taulukko!F143:F145))/SUM(Taulukko!F143:F145)</f>
        <v>6.503655155028992</v>
      </c>
      <c r="F146" s="63">
        <f>100*(SUM(Taulukko!H155:H157)-SUM(Taulukko!H143:H145))/SUM(Taulukko!H143:H145)</f>
        <v>4.142526071842414</v>
      </c>
      <c r="G146" s="63">
        <f>100*(SUM(Taulukko!I155:I157)-SUM(Taulukko!I143:I145))/SUM(Taulukko!I143:I145)</f>
        <v>4.898183819482667</v>
      </c>
      <c r="H146" s="63">
        <f>100*(SUM(Taulukko!J155:J157)-SUM(Taulukko!J143:J145))/SUM(Taulukko!J143:J145)</f>
        <v>5.161468396356607</v>
      </c>
      <c r="I146" s="63">
        <f>100*(SUM(Taulukko!L155:L157)-SUM(Taulukko!L143:L145))/SUM(Taulukko!L143:L145)</f>
        <v>11.855079110295787</v>
      </c>
      <c r="J146" s="63">
        <f>100*(SUM(Taulukko!M155:M157)-SUM(Taulukko!M143:M145))/SUM(Taulukko!M143:M145)</f>
        <v>12.111947318908761</v>
      </c>
      <c r="K146" s="63">
        <f>100*(SUM(Taulukko!N155:N157)-SUM(Taulukko!N143:N145))/SUM(Taulukko!N143:N145)</f>
        <v>12.267044114177873</v>
      </c>
      <c r="L146" s="63">
        <f>100*(SUM(Taulukko!P155:P157)-SUM(Taulukko!P143:P145))/SUM(Taulukko!P143:P145)</f>
        <v>6.911726637328513</v>
      </c>
      <c r="M146" s="63">
        <f>100*(SUM(Taulukko!Q155:Q157)-SUM(Taulukko!Q143:Q145))/SUM(Taulukko!Q143:Q145)</f>
        <v>6.980717598242608</v>
      </c>
      <c r="N146" s="63">
        <f>100*(SUM(Taulukko!R155:R157)-SUM(Taulukko!R143:R145))/SUM(Taulukko!R143:R145)</f>
        <v>6.876371616678857</v>
      </c>
      <c r="O146" s="63">
        <f>100*(SUM(Taulukko!T155:T157)-SUM(Taulukko!T143:T145))/SUM(Taulukko!T143:T145)</f>
        <v>8.39307048984469</v>
      </c>
      <c r="P146" s="63">
        <f>100*(SUM(Taulukko!U155:U157)-SUM(Taulukko!U143:U145))/SUM(Taulukko!U143:U145)</f>
        <v>8.512960436562086</v>
      </c>
      <c r="Q146" s="63">
        <f>100*(SUM(Taulukko!V155:V157)-SUM(Taulukko!V143:V145))/SUM(Taulukko!V143:V145)</f>
        <v>8.613617719442164</v>
      </c>
      <c r="R146" s="63">
        <f>100*(SUM(Taulukko!X155:X157)-SUM(Taulukko!X143:X145))/SUM(Taulukko!X143:X145)</f>
        <v>2.5538707102952976</v>
      </c>
      <c r="S146" s="63">
        <f>100*(SUM(Taulukko!Y155:Y157)-SUM(Taulukko!Y143:Y145))/SUM(Taulukko!Y143:Y145)</f>
        <v>3.343388637506288</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4.1189373629052</v>
      </c>
      <c r="W146" s="63">
        <f>100*(SUM(Taulukko!AD155:AD157)-SUM(Taulukko!AD143:AD145))/SUM(Taulukko!AD143:AD145)</f>
        <v>4.5898437499999885</v>
      </c>
      <c r="X146" s="63">
        <f>100*(SUM(Taulukko!AF155:AF157)-SUM(Taulukko!AF143:AF145))/SUM(Taulukko!AF143:AF145)</f>
        <v>9.341868373674744</v>
      </c>
      <c r="Y146" s="63">
        <f>100*(SUM(Taulukko!AG155:AG157)-SUM(Taulukko!AG143:AG145))/SUM(Taulukko!AG143:AG145)</f>
        <v>9.15119363395227</v>
      </c>
      <c r="Z146" s="63">
        <f>100*(SUM(Taulukko!AH155:AH157)-SUM(Taulukko!AH143:AH145))/SUM(Taulukko!AH143:AH145)</f>
        <v>9.068534645967432</v>
      </c>
      <c r="AA146" s="63">
        <f>100*(SUM(Taulukko!AJ155:AJ157)-SUM(Taulukko!AJ143:AJ145))/SUM(Taulukko!AJ143:AJ145)</f>
        <v>8.354366481574969</v>
      </c>
      <c r="AB146" s="63">
        <f>100*(SUM(Taulukko!AK155:AK157)-SUM(Taulukko!AK143:AK145))/SUM(Taulukko!AK143:AK145)</f>
        <v>8.369512783405675</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7.236180904522615</v>
      </c>
      <c r="E147" s="63">
        <f>100*(SUM(Taulukko!F156:F158)-SUM(Taulukko!F144:F146))/SUM(Taulukko!F144:F146)</f>
        <v>7.083647324792764</v>
      </c>
      <c r="F147" s="63">
        <f>100*(SUM(Taulukko!H156:H158)-SUM(Taulukko!H144:H146))/SUM(Taulukko!H144:H146)</f>
        <v>4.783995360974195</v>
      </c>
      <c r="G147" s="63">
        <f>100*(SUM(Taulukko!I156:I158)-SUM(Taulukko!I144:I146))/SUM(Taulukko!I144:I146)</f>
        <v>5.086609843277426</v>
      </c>
      <c r="H147" s="63">
        <f>100*(SUM(Taulukko!J156:J158)-SUM(Taulukko!J144:J146))/SUM(Taulukko!J144:J146)</f>
        <v>5.170517051705158</v>
      </c>
      <c r="I147" s="63">
        <f>100*(SUM(Taulukko!L156:L158)-SUM(Taulukko!L144:L146))/SUM(Taulukko!L144:L146)</f>
        <v>12.49718023911573</v>
      </c>
      <c r="J147" s="63">
        <f>100*(SUM(Taulukko!M156:M158)-SUM(Taulukko!M144:M146))/SUM(Taulukko!M144:M146)</f>
        <v>12.742576572363806</v>
      </c>
      <c r="K147" s="63">
        <f>100*(SUM(Taulukko!N156:N158)-SUM(Taulukko!N144:N146))/SUM(Taulukko!N144:N146)</f>
        <v>12.5</v>
      </c>
      <c r="L147" s="63">
        <f>100*(SUM(Taulukko!P156:P158)-SUM(Taulukko!P144:P146))/SUM(Taulukko!P144:P146)</f>
        <v>7.560914343129872</v>
      </c>
      <c r="M147" s="63">
        <f>100*(SUM(Taulukko!Q156:Q158)-SUM(Taulukko!Q144:Q146))/SUM(Taulukko!Q144:Q146)</f>
        <v>7.537077558959384</v>
      </c>
      <c r="N147" s="63">
        <f>100*(SUM(Taulukko!R156:R158)-SUM(Taulukko!R144:R146))/SUM(Taulukko!R144:R146)</f>
        <v>7.333657115104431</v>
      </c>
      <c r="O147" s="63">
        <f>100*(SUM(Taulukko!T156:T158)-SUM(Taulukko!T144:T146))/SUM(Taulukko!T144:T146)</f>
        <v>9.074837949322337</v>
      </c>
      <c r="P147" s="63">
        <f>100*(SUM(Taulukko!U156:U158)-SUM(Taulukko!U144:U146))/SUM(Taulukko!U144:U146)</f>
        <v>9.103297901335509</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5.576583396416862</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5.08639571671939</v>
      </c>
      <c r="W147" s="63">
        <f>100*(SUM(Taulukko!AD156:AD158)-SUM(Taulukko!AD144:AD146))/SUM(Taulukko!AD144:AD146)</f>
        <v>5.136319376825711</v>
      </c>
      <c r="X147" s="63">
        <f>100*(SUM(Taulukko!AF156:AF158)-SUM(Taulukko!AF144:AF146))/SUM(Taulukko!AF144:AF146)</f>
        <v>10.446601941747565</v>
      </c>
      <c r="Y147" s="63">
        <f>100*(SUM(Taulukko!AG156:AG158)-SUM(Taulukko!AG144:AG146))/SUM(Taulukko!AG144:AG146)</f>
        <v>10.065975494816207</v>
      </c>
      <c r="Z147" s="63">
        <f>100*(SUM(Taulukko!AH156:AH158)-SUM(Taulukko!AH144:AH146))/SUM(Taulukko!AH144:AH146)</f>
        <v>9.813524204181583</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8.715486194477794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7.8117175763645434</v>
      </c>
      <c r="E148" s="34">
        <f>100*(SUM(Taulukko!F157:F159)-SUM(Taulukko!F145:F147))/SUM(Taulukko!F145:F147)</f>
        <v>7.555666750062545</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13.379790940766542</v>
      </c>
      <c r="K148" s="34">
        <f>100*(SUM(Taulukko!N157:N159)-SUM(Taulukko!N145:N147))/SUM(Taulukko!N145:N147)</f>
        <v>12.580943570767804</v>
      </c>
      <c r="L148" s="34">
        <f>100*(SUM(Taulukko!P157:P159)-SUM(Taulukko!P145:P147))/SUM(Taulukko!P145:P147)</f>
        <v>8.095356344673444</v>
      </c>
      <c r="M148" s="34">
        <f>100*(SUM(Taulukko!Q157:Q159)-SUM(Taulukko!Q145:Q147))/SUM(Taulukko!Q145:Q147)</f>
        <v>7.960319380595218</v>
      </c>
      <c r="N148" s="34">
        <f>100*(SUM(Taulukko!R157:R159)-SUM(Taulukko!R145:R147))/SUM(Taulukko!R145:R147)</f>
        <v>7.634694370620913</v>
      </c>
      <c r="O148" s="34">
        <f>100*(SUM(Taulukko!T157:T159)-SUM(Taulukko!T145:T147))/SUM(Taulukko!T145:T147)</f>
        <v>10.375146541617793</v>
      </c>
      <c r="P148" s="34">
        <f>100*(SUM(Taulukko!U157:U159)-SUM(Taulukko!U145:U147))/SUM(Taulukko!U145:U147)</f>
        <v>10.147299509001634</v>
      </c>
      <c r="Q148" s="34">
        <f>100*(SUM(Taulukko!V157:V159)-SUM(Taulukko!V145:V147))/SUM(Taulukko!V145:V147)</f>
        <v>9.273318872017366</v>
      </c>
      <c r="R148" s="34">
        <f>100*(SUM(Taulukko!X157:X159)-SUM(Taulukko!X145:X147))/SUM(Taulukko!X145:X147)</f>
        <v>7.983411093831019</v>
      </c>
      <c r="S148" s="34">
        <f>100*(SUM(Taulukko!Y157:Y159)-SUM(Taulukko!Y145:Y147))/SUM(Taulukko!Y145:Y147)</f>
        <v>6.510219530658594</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6.126914660831507</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10.547021356313218</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8.098679292300025</v>
      </c>
      <c r="E149" s="63">
        <f>100*(SUM(Taulukko!F158:F160)-SUM(Taulukko!F146:F148))/SUM(Taulukko!F146:F148)</f>
        <v>7.949165213057571</v>
      </c>
      <c r="F149" s="63">
        <f>100*(SUM(Taulukko!H158:H160)-SUM(Taulukko!H146:H148))/SUM(Taulukko!H146:H148)</f>
        <v>6.611804767309878</v>
      </c>
      <c r="G149" s="63">
        <f>100*(SUM(Taulukko!I158:I160)-SUM(Taulukko!I146:I148))/SUM(Taulukko!I146:I148)</f>
        <v>5.051884216275275</v>
      </c>
      <c r="H149" s="63">
        <f>100*(SUM(Taulukko!J158:J160)-SUM(Taulukko!J146:J148))/SUM(Taulukko!J146:J148)</f>
        <v>5.191256830601108</v>
      </c>
      <c r="I149" s="63">
        <f>100*(SUM(Taulukko!L158:L160)-SUM(Taulukko!L146:L148))/SUM(Taulukko!L146:L148)</f>
        <v>12.133891213389141</v>
      </c>
      <c r="J149" s="63">
        <f>100*(SUM(Taulukko!M158:M160)-SUM(Taulukko!M146:M148))/SUM(Taulukko!M146:M148)</f>
        <v>12.046543463381248</v>
      </c>
      <c r="K149" s="63">
        <f>100*(SUM(Taulukko!N158:N160)-SUM(Taulukko!N146:N148))/SUM(Taulukko!N146:N148)</f>
        <v>12.514298787462847</v>
      </c>
      <c r="L149" s="63">
        <f>100*(SUM(Taulukko!P158:P160)-SUM(Taulukko!P146:P148))/SUM(Taulukko!P146:P148)</f>
        <v>7.960687960687955</v>
      </c>
      <c r="M149" s="63">
        <f>100*(SUM(Taulukko!Q158:Q160)-SUM(Taulukko!Q146:Q148))/SUM(Taulukko!Q146:Q148)</f>
        <v>7.880826525708796</v>
      </c>
      <c r="N149" s="63">
        <f>100*(SUM(Taulukko!R158:R160)-SUM(Taulukko!R146:R148))/SUM(Taulukko!R146:R148)</f>
        <v>7.8068700456401485</v>
      </c>
      <c r="O149" s="63">
        <f>100*(SUM(Taulukko!T158:T160)-SUM(Taulukko!T146:T148))/SUM(Taulukko!T146:T148)</f>
        <v>9.518413597733717</v>
      </c>
      <c r="P149" s="63">
        <f>100*(SUM(Taulukko!U158:U160)-SUM(Taulukko!U146:U148))/SUM(Taulukko!U146:U148)</f>
        <v>9.771986970684024</v>
      </c>
      <c r="Q149" s="63">
        <f>100*(SUM(Taulukko!V158:V160)-SUM(Taulukko!V146:V148))/SUM(Taulukko!V146:V148)</f>
        <v>9.468572970056655</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5.943464604977038</v>
      </c>
      <c r="X149" s="63">
        <f>100*(SUM(Taulukko!AF158:AF160)-SUM(Taulukko!AF146:AF148))/SUM(Taulukko!AF146:AF148)</f>
        <v>11.000573942988328</v>
      </c>
      <c r="Y149" s="63">
        <f>100*(SUM(Taulukko!AG158:AG160)-SUM(Taulukko!AG146:AG148))/SUM(Taulukko!AG146:AG148)</f>
        <v>10.417827298050122</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8.209325396825387</v>
      </c>
      <c r="E150" s="63">
        <f>100*(SUM(Taulukko!F159:F161)-SUM(Taulukko!F147:F149))/SUM(Taulukko!F147:F149)</f>
        <v>8.19061801935963</v>
      </c>
      <c r="F150" s="63">
        <f>100*(SUM(Taulukko!H159:H161)-SUM(Taulukko!H147:H149))/SUM(Taulukko!H147:H149)</f>
        <v>7.032542746828461</v>
      </c>
      <c r="G150" s="63">
        <f>100*(SUM(Taulukko!I159:I161)-SUM(Taulukko!I147:I149))/SUM(Taulukko!I147:I149)</f>
        <v>5.594978165938865</v>
      </c>
      <c r="H150" s="63">
        <f>100*(SUM(Taulukko!J159:J161)-SUM(Taulukko!J147:J149))/SUM(Taulukko!J147:J149)</f>
        <v>5.200108902804253</v>
      </c>
      <c r="I150" s="63">
        <f>100*(SUM(Taulukko!L159:L161)-SUM(Taulukko!L147:L149))/SUM(Taulukko!L147:L149)</f>
        <v>12.365038560411316</v>
      </c>
      <c r="J150" s="63">
        <f>100*(SUM(Taulukko!M159:M161)-SUM(Taulukko!M147:M149))/SUM(Taulukko!M147:M149)</f>
        <v>12.279511533242864</v>
      </c>
      <c r="K150" s="63">
        <f>100*(SUM(Taulukko!N159:N161)-SUM(Taulukko!N147:N149))/SUM(Taulukko!N147:N149)</f>
        <v>12.522644927536222</v>
      </c>
      <c r="L150" s="63">
        <f>100*(SUM(Taulukko!P159:P161)-SUM(Taulukko!P147:P149))/SUM(Taulukko!P147:P149)</f>
        <v>7.9911482665355305</v>
      </c>
      <c r="M150" s="63">
        <f>100*(SUM(Taulukko!Q159:Q161)-SUM(Taulukko!Q147:Q149))/SUM(Taulukko!Q147:Q149)</f>
        <v>7.796852646638065</v>
      </c>
      <c r="N150" s="63">
        <f>100*(SUM(Taulukko!R159:R161)-SUM(Taulukko!R147:R149))/SUM(Taulukko!R147:R149)</f>
        <v>7.927411652340018</v>
      </c>
      <c r="O150" s="63">
        <f>100*(SUM(Taulukko!T159:T161)-SUM(Taulukko!T147:T149))/SUM(Taulukko!T147:T149)</f>
        <v>10.555409318241633</v>
      </c>
      <c r="P150" s="63">
        <f>100*(SUM(Taulukko!U159:U161)-SUM(Taulukko!U147:U149))/SUM(Taulukko!U147:U149)</f>
        <v>9.981218137912528</v>
      </c>
      <c r="Q150" s="63">
        <f>100*(SUM(Taulukko!V159:V161)-SUM(Taulukko!V147:V149))/SUM(Taulukko!V147:V149)</f>
        <v>9.571045576407505</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5.759539236861064</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10.875184638109301</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9.978718373137855</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8.531157270029674</v>
      </c>
      <c r="E151" s="63">
        <f>100*(SUM(Taulukko!F160:F162)-SUM(Taulukko!F148:F150))/SUM(Taulukko!F148:F150)</f>
        <v>8.382789317507411</v>
      </c>
      <c r="F151" s="63">
        <f>100*(SUM(Taulukko!H160:H162)-SUM(Taulukko!H148:H150))/SUM(Taulukko!H148:H150)</f>
        <v>7.683953298941083</v>
      </c>
      <c r="G151" s="63">
        <f>100*(SUM(Taulukko!I160:I162)-SUM(Taulukko!I148:I150))/SUM(Taulukko!I148:I150)</f>
        <v>5.621944595328624</v>
      </c>
      <c r="H151" s="63">
        <f>100*(SUM(Taulukko!J160:J162)-SUM(Taulukko!J148:J150))/SUM(Taulukko!J148:J150)</f>
        <v>5.153241117439652</v>
      </c>
      <c r="I151" s="63">
        <f>100*(SUM(Taulukko!L160:L162)-SUM(Taulukko!L148:L150))/SUM(Taulukko!L148:L150)</f>
        <v>13.539845116162889</v>
      </c>
      <c r="J151" s="63">
        <f>100*(SUM(Taulukko!M160:M162)-SUM(Taulukko!M148:M150))/SUM(Taulukko!M148:M150)</f>
        <v>12.215274676194728</v>
      </c>
      <c r="K151" s="63">
        <f>100*(SUM(Taulukko!N160:N162)-SUM(Taulukko!N148:N150))/SUM(Taulukko!N148:N150)</f>
        <v>12.682379349046016</v>
      </c>
      <c r="L151" s="63">
        <f>100*(SUM(Taulukko!P160:P162)-SUM(Taulukko!P148:P150))/SUM(Taulukko!P148:P150)</f>
        <v>8.015545299975697</v>
      </c>
      <c r="M151" s="63">
        <f>100*(SUM(Taulukko!Q160:Q162)-SUM(Taulukko!Q148:Q150))/SUM(Taulukko!Q148:Q150)</f>
        <v>7.872895423286694</v>
      </c>
      <c r="N151" s="63">
        <f>100*(SUM(Taulukko!R160:R162)-SUM(Taulukko!R148:R150))/SUM(Taulukko!R148:R150)</f>
        <v>8.149204086481353</v>
      </c>
      <c r="O151" s="63">
        <f>100*(SUM(Taulukko!T160:T162)-SUM(Taulukko!T148:T150))/SUM(Taulukko!T148:T150)</f>
        <v>10.802085920039703</v>
      </c>
      <c r="P151" s="63">
        <f>100*(SUM(Taulukko!U160:U162)-SUM(Taulukko!U148:U150))/SUM(Taulukko!U148:U150)</f>
        <v>9.896249002394251</v>
      </c>
      <c r="Q151" s="63">
        <f>100*(SUM(Taulukko!V160:V162)-SUM(Taulukko!V148:V150))/SUM(Taulukko!V148:V150)</f>
        <v>9.587217043941411</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5.882352941176448</v>
      </c>
      <c r="X151" s="63">
        <f>100*(SUM(Taulukko!AF160:AF162)-SUM(Taulukko!AF148:AF150))/SUM(Taulukko!AF148:AF150)</f>
        <v>11.870572467930309</v>
      </c>
      <c r="Y151" s="63">
        <f>100*(SUM(Taulukko!AG160:AG162)-SUM(Taulukko!AG148:AG150))/SUM(Taulukko!AG148:AG150)</f>
        <v>11.382412337066274</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10.260624559755808</v>
      </c>
      <c r="AC151" s="63">
        <f>100*(SUM(Taulukko!AL160:AL162)-SUM(Taulukko!AL148:AL150))/SUM(Taulukko!AL148:AL150)</f>
        <v>9.86378581493659</v>
      </c>
      <c r="AD151" s="3">
        <v>4</v>
      </c>
    </row>
    <row r="152" spans="1:30" ht="12.75">
      <c r="A152" s="98" t="s">
        <v>184</v>
      </c>
      <c r="B152" s="4" t="s">
        <v>111</v>
      </c>
      <c r="C152" s="63">
        <f>100*(SUM(Taulukko!D161:D163)-SUM(Taulukko!D149:D151))/SUM(Taulukko!D149:D151)</f>
        <v>8.518611041718716</v>
      </c>
      <c r="D152" s="63">
        <f>100*(SUM(Taulukko!E161:E163)-SUM(Taulukko!E149:E151))/SUM(Taulukko!E149:E151)</f>
        <v>8.705302096177547</v>
      </c>
      <c r="E152" s="63">
        <f>100*(SUM(Taulukko!F161:F163)-SUM(Taulukko!F149:F151))/SUM(Taulukko!F149:F151)</f>
        <v>8.372322088155613</v>
      </c>
      <c r="F152" s="63">
        <f>100*(SUM(Taulukko!H161:H163)-SUM(Taulukko!H149:H151))/SUM(Taulukko!H149:H151)</f>
        <v>6.315789473684204</v>
      </c>
      <c r="G152" s="63">
        <f>100*(SUM(Taulukko!I161:I163)-SUM(Taulukko!I149:I151))/SUM(Taulukko!I149:I151)</f>
        <v>5.603681645912303</v>
      </c>
      <c r="H152" s="63">
        <f>100*(SUM(Taulukko!J161:J163)-SUM(Taulukko!J149:J151))/SUM(Taulukko!J149:J151)</f>
        <v>4.995949230353752</v>
      </c>
      <c r="I152" s="63">
        <f>100*(SUM(Taulukko!L161:L163)-SUM(Taulukko!L149:L151))/SUM(Taulukko!L149:L151)</f>
        <v>13.500482160077173</v>
      </c>
      <c r="J152" s="63">
        <f>100*(SUM(Taulukko!M161:M163)-SUM(Taulukko!M149:M151))/SUM(Taulukko!M149:M151)</f>
        <v>13.290293855743542</v>
      </c>
      <c r="K152" s="63">
        <f>100*(SUM(Taulukko!N161:N163)-SUM(Taulukko!N149:N151))/SUM(Taulukko!N149:N151)</f>
        <v>12.94851794071762</v>
      </c>
      <c r="L152" s="63">
        <f>100*(SUM(Taulukko!P161:P163)-SUM(Taulukko!P149:P151))/SUM(Taulukko!P149:P151)</f>
        <v>8.224697795686193</v>
      </c>
      <c r="M152" s="63">
        <f>100*(SUM(Taulukko!Q161:Q163)-SUM(Taulukko!Q149:Q151))/SUM(Taulukko!Q149:Q151)</f>
        <v>8.319546206570534</v>
      </c>
      <c r="N152" s="63">
        <f>100*(SUM(Taulukko!R161:R163)-SUM(Taulukko!R149:R151))/SUM(Taulukko!R149:R151)</f>
        <v>8.471367723615701</v>
      </c>
      <c r="O152" s="63">
        <f>100*(SUM(Taulukko!T161:T163)-SUM(Taulukko!T149:T151))/SUM(Taulukko!T149:T151)</f>
        <v>14.520547945205482</v>
      </c>
      <c r="P152" s="63">
        <f>100*(SUM(Taulukko!U161:U163)-SUM(Taulukko!U149:U151))/SUM(Taulukko!U149:U151)</f>
        <v>12.343375099973342</v>
      </c>
      <c r="Q152" s="63">
        <f>100*(SUM(Taulukko!V161:V163)-SUM(Taulukko!V149:V151))/SUM(Taulukko!V149:V151)</f>
        <v>9.441946574980145</v>
      </c>
      <c r="R152" s="63">
        <f>100*(SUM(Taulukko!X161:X163)-SUM(Taulukko!X149:X151))/SUM(Taulukko!X149:X151)</f>
        <v>6.680476437079236</v>
      </c>
      <c r="S152" s="63">
        <f>100*(SUM(Taulukko!Y161:Y163)-SUM(Taulukko!Y149:Y151))/SUM(Taulukko!Y149:Y151)</f>
        <v>6.448412698412698</v>
      </c>
      <c r="T152" s="63">
        <f>100*(SUM(Taulukko!Z161:Z163)-SUM(Taulukko!Z149:Z151))/SUM(Taulukko!Z149:Z151)</f>
        <v>6.607054148037745</v>
      </c>
      <c r="U152" s="63">
        <f>100*(SUM(Taulukko!AB161:AB163)-SUM(Taulukko!AB149:AB151))/SUM(Taulukko!AB149:AB151)</f>
        <v>5.920892987139053</v>
      </c>
      <c r="V152" s="63">
        <f>100*(SUM(Taulukko!AC161:AC163)-SUM(Taulukko!AC149:AC151))/SUM(Taulukko!AC149:AC151)</f>
        <v>6.002858504049545</v>
      </c>
      <c r="W152" s="63">
        <f>100*(SUM(Taulukko!AD161:AD163)-SUM(Taulukko!AD149:AD151))/SUM(Taulukko!AD149:AD151)</f>
        <v>6.126340882002381</v>
      </c>
      <c r="X152" s="63">
        <f>100*(SUM(Taulukko!AF161:AF163)-SUM(Taulukko!AF149:AF151))/SUM(Taulukko!AF149:AF151)</f>
        <v>11.557132188200146</v>
      </c>
      <c r="Y152" s="63">
        <f>100*(SUM(Taulukko!AG161:AG163)-SUM(Taulukko!AG149:AG151))/SUM(Taulukko!AG149:AG151)</f>
        <v>11.445234189903399</v>
      </c>
      <c r="Z152" s="63">
        <f>100*(SUM(Taulukko!AH161:AH163)-SUM(Taulukko!AH149:AH151))/SUM(Taulukko!AH149:AH151)</f>
        <v>11.313536163235566</v>
      </c>
      <c r="AA152" s="63">
        <f>100*(SUM(Taulukko!AJ161:AJ163)-SUM(Taulukko!AJ149:AJ151))/SUM(Taulukko!AJ149:AJ151)</f>
        <v>10.229694529955033</v>
      </c>
      <c r="AB152" s="63">
        <f>100*(SUM(Taulukko!AK161:AK163)-SUM(Taulukko!AK149:AK151))/SUM(Taulukko!AK149:AK151)</f>
        <v>10.526315789473685</v>
      </c>
      <c r="AC152" s="63">
        <f>100*(SUM(Taulukko!AL161:AL163)-SUM(Taulukko!AL149:AL151))/SUM(Taulukko!AL149:AL151)</f>
        <v>9.894982497082827</v>
      </c>
      <c r="AD152" s="3">
        <v>5</v>
      </c>
    </row>
    <row r="153" spans="1:30" ht="12.75">
      <c r="A153" s="98" t="s">
        <v>184</v>
      </c>
      <c r="B153" s="65" t="s">
        <v>113</v>
      </c>
      <c r="C153" s="63">
        <f>100*(SUM(Taulukko!D162:D164)-SUM(Taulukko!D150:D152))/SUM(Taulukko!D150:D152)</f>
        <v>8.30417541404246</v>
      </c>
      <c r="D153" s="63">
        <f>100*(SUM(Taulukko!E162:E164)-SUM(Taulukko!E150:E152))/SUM(Taulukko!E150:E152)</f>
        <v>8.339465293107663</v>
      </c>
      <c r="E153" s="63">
        <f>100*(SUM(Taulukko!F162:F164)-SUM(Taulukko!F150:F152))/SUM(Taulukko!F150:F152)</f>
        <v>8.133268005879453</v>
      </c>
      <c r="F153" s="63">
        <f>100*(SUM(Taulukko!H162:H164)-SUM(Taulukko!H150:H152))/SUM(Taulukko!H150:H152)</f>
        <v>5.076011337284202</v>
      </c>
      <c r="G153" s="63">
        <f>100*(SUM(Taulukko!I162:I164)-SUM(Taulukko!I150:I152))/SUM(Taulukko!I150:I152)</f>
        <v>5.288720992984341</v>
      </c>
      <c r="H153" s="63">
        <f>100*(SUM(Taulukko!J162:J164)-SUM(Taulukko!J150:J152))/SUM(Taulukko!J150:J152)</f>
        <v>4.731182795698931</v>
      </c>
      <c r="I153" s="63">
        <f>100*(SUM(Taulukko!L162:L164)-SUM(Taulukko!L150:L152))/SUM(Taulukko!L150:L152)</f>
        <v>12.21129170230967</v>
      </c>
      <c r="J153" s="63">
        <f>100*(SUM(Taulukko!M162:M164)-SUM(Taulukko!M150:M152))/SUM(Taulukko!M150:M152)</f>
        <v>13.458980044345909</v>
      </c>
      <c r="K153" s="63">
        <f>100*(SUM(Taulukko!N162:N164)-SUM(Taulukko!N150:N152))/SUM(Taulukko!N150:N152)</f>
        <v>13.08100929614873</v>
      </c>
      <c r="L153" s="63">
        <f>100*(SUM(Taulukko!P162:P164)-SUM(Taulukko!P150:P152))/SUM(Taulukko!P150:P152)</f>
        <v>9.26460786491889</v>
      </c>
      <c r="M153" s="63">
        <f>100*(SUM(Taulukko!Q162:Q164)-SUM(Taulukko!Q150:Q152))/SUM(Taulukko!Q150:Q152)</f>
        <v>9.041548630783748</v>
      </c>
      <c r="N153" s="63">
        <f>100*(SUM(Taulukko!R162:R164)-SUM(Taulukko!R150:R152))/SUM(Taulukko!R150:R152)</f>
        <v>8.865833529827876</v>
      </c>
      <c r="O153" s="63">
        <f>100*(SUM(Taulukko!T162:T164)-SUM(Taulukko!T150:T152))/SUM(Taulukko!T150:T152)</f>
        <v>10.281488549618325</v>
      </c>
      <c r="P153" s="63">
        <f>100*(SUM(Taulukko!U162:U164)-SUM(Taulukko!U150:U152))/SUM(Taulukko!U150:U152)</f>
        <v>10.245576973857938</v>
      </c>
      <c r="Q153" s="63">
        <f>100*(SUM(Taulukko!V162:V164)-SUM(Taulukko!V150:V152))/SUM(Taulukko!V150:V152)</f>
        <v>9.028871391076125</v>
      </c>
      <c r="R153" s="63">
        <f>100*(SUM(Taulukko!X162:X164)-SUM(Taulukko!X150:X152))/SUM(Taulukko!X150:X152)</f>
        <v>7.8125</v>
      </c>
      <c r="S153" s="63">
        <f>100*(SUM(Taulukko!Y162:Y164)-SUM(Taulukko!Y150:Y152))/SUM(Taulukko!Y150:Y152)</f>
        <v>7.293475564376095</v>
      </c>
      <c r="T153" s="63">
        <f>100*(SUM(Taulukko!Z162:Z164)-SUM(Taulukko!Z150:Z152))/SUM(Taulukko!Z150:Z152)</f>
        <v>6.833374597672697</v>
      </c>
      <c r="U153" s="63">
        <f>100*(SUM(Taulukko!AB162:AB164)-SUM(Taulukko!AB150:AB152))/SUM(Taulukko!AB150:AB152)</f>
        <v>6.006346328195842</v>
      </c>
      <c r="V153" s="63">
        <f>100*(SUM(Taulukko!AC162:AC164)-SUM(Taulukko!AC150:AC152))/SUM(Taulukko!AC150:AC152)</f>
        <v>6.5191529859624024</v>
      </c>
      <c r="W153" s="63">
        <f>100*(SUM(Taulukko!AD162:AD164)-SUM(Taulukko!AD150:AD152))/SUM(Taulukko!AD150:AD152)</f>
        <v>6.516052318668261</v>
      </c>
      <c r="X153" s="63">
        <f>100*(SUM(Taulukko!AF162:AF164)-SUM(Taulukko!AF150:AF152))/SUM(Taulukko!AF150:AF152)</f>
        <v>11.095960456792211</v>
      </c>
      <c r="Y153" s="63">
        <f>100*(SUM(Taulukko!AG162:AG164)-SUM(Taulukko!AG150:AG152))/SUM(Taulukko!AG150:AG152)</f>
        <v>11.183378500451667</v>
      </c>
      <c r="Z153" s="63">
        <f>100*(SUM(Taulukko!AH162:AH164)-SUM(Taulukko!AH150:AH152))/SUM(Taulukko!AH150:AH152)</f>
        <v>11.301989150090415</v>
      </c>
      <c r="AA153" s="63">
        <f>100*(SUM(Taulukko!AJ162:AJ164)-SUM(Taulukko!AJ150:AJ152))/SUM(Taulukko!AJ150:AJ152)</f>
        <v>9.863195057369811</v>
      </c>
      <c r="AB153" s="63">
        <f>100*(SUM(Taulukko!AK162:AK164)-SUM(Taulukko!AK150:AK152))/SUM(Taulukko!AK150:AK152)</f>
        <v>10.067269774994196</v>
      </c>
      <c r="AC153" s="63">
        <f>100*(SUM(Taulukko!AL162:AL164)-SUM(Taulukko!AL150:AL152))/SUM(Taulukko!AL150:AL152)</f>
        <v>9.805285118219738</v>
      </c>
      <c r="AD153" s="3">
        <v>6</v>
      </c>
    </row>
    <row r="154" spans="1:30" ht="12.75">
      <c r="A154" s="98" t="s">
        <v>184</v>
      </c>
      <c r="B154" s="4" t="s">
        <v>115</v>
      </c>
      <c r="C154" s="63">
        <f>100*(SUM(Taulukko!D163:D165)-SUM(Taulukko!D151:D153))/SUM(Taulukko!D151:D153)</f>
        <v>7.735052233829743</v>
      </c>
      <c r="D154" s="63">
        <f>100*(SUM(Taulukko!E163:E165)-SUM(Taulukko!E151:E153))/SUM(Taulukko!E151:E153)</f>
        <v>7.697929354445804</v>
      </c>
      <c r="E154" s="63">
        <f>100*(SUM(Taulukko!F163:F165)-SUM(Taulukko!F151:F153))/SUM(Taulukko!F151:F153)</f>
        <v>7.718529340150973</v>
      </c>
      <c r="F154" s="63">
        <f>100*(SUM(Taulukko!H163:H165)-SUM(Taulukko!H151:H153))/SUM(Taulukko!H151:H153)</f>
        <v>4.222222222222213</v>
      </c>
      <c r="G154" s="63">
        <f>100*(SUM(Taulukko!I163:I165)-SUM(Taulukko!I151:I153))/SUM(Taulukko!I151:I153)</f>
        <v>4.830917874396119</v>
      </c>
      <c r="H154" s="63">
        <f>100*(SUM(Taulukko!J163:J165)-SUM(Taulukko!J151:J153))/SUM(Taulukko!J151:J153)</f>
        <v>4.412944637603638</v>
      </c>
      <c r="I154" s="63">
        <f>100*(SUM(Taulukko!L163:L165)-SUM(Taulukko!L151:L153))/SUM(Taulukko!L151:L153)</f>
        <v>12.708291507729374</v>
      </c>
      <c r="J154" s="63">
        <f>100*(SUM(Taulukko!M163:M165)-SUM(Taulukko!M151:M153))/SUM(Taulukko!M151:M153)</f>
        <v>13.667476264075951</v>
      </c>
      <c r="K154" s="63">
        <f>100*(SUM(Taulukko!N163:N165)-SUM(Taulukko!N151:N153))/SUM(Taulukko!N151:N153)</f>
        <v>12.977602108036896</v>
      </c>
      <c r="L154" s="63">
        <f>100*(SUM(Taulukko!P163:P165)-SUM(Taulukko!P151:P153))/SUM(Taulukko!P151:P153)</f>
        <v>9.602934829520933</v>
      </c>
      <c r="M154" s="63">
        <f>100*(SUM(Taulukko!Q163:Q165)-SUM(Taulukko!Q151:Q153))/SUM(Taulukko!Q151:Q153)</f>
        <v>9.508119557542932</v>
      </c>
      <c r="N154" s="63">
        <f>100*(SUM(Taulukko!R163:R165)-SUM(Taulukko!R151:R153))/SUM(Taulukko!R151:R153)</f>
        <v>9.157079126555516</v>
      </c>
      <c r="O154" s="63">
        <f>100*(SUM(Taulukko!T163:T165)-SUM(Taulukko!T151:T153))/SUM(Taulukko!T151:T153)</f>
        <v>7.73158278628737</v>
      </c>
      <c r="P154" s="63">
        <f>100*(SUM(Taulukko!U163:U165)-SUM(Taulukko!U151:U153))/SUM(Taulukko!U151:U153)</f>
        <v>8.391972895491268</v>
      </c>
      <c r="Q154" s="63">
        <f>100*(SUM(Taulukko!V163:V165)-SUM(Taulukko!V151:V153))/SUM(Taulukko!V151:V153)</f>
        <v>8.378870673952639</v>
      </c>
      <c r="R154" s="63">
        <f>100*(SUM(Taulukko!X163:X165)-SUM(Taulukko!X151:X153))/SUM(Taulukko!X151:X153)</f>
        <v>6.930037519311405</v>
      </c>
      <c r="S154" s="63">
        <f>100*(SUM(Taulukko!Y163:Y165)-SUM(Taulukko!Y151:Y153))/SUM(Taulukko!Y151:Y153)</f>
        <v>7.088169918498406</v>
      </c>
      <c r="T154" s="63">
        <f>100*(SUM(Taulukko!Z163:Z165)-SUM(Taulukko!Z151:Z153))/SUM(Taulukko!Z151:Z153)</f>
        <v>7.007155193683701</v>
      </c>
      <c r="U154" s="63">
        <f>100*(SUM(Taulukko!AB163:AB165)-SUM(Taulukko!AB151:AB153))/SUM(Taulukko!AB151:AB153)</f>
        <v>7.22549661645928</v>
      </c>
      <c r="V154" s="63">
        <f>100*(SUM(Taulukko!AC163:AC165)-SUM(Taulukko!AC151:AC153))/SUM(Taulukko!AC151:AC153)</f>
        <v>7.051282051282034</v>
      </c>
      <c r="W154" s="63">
        <f>100*(SUM(Taulukko!AD163:AD165)-SUM(Taulukko!AD151:AD153))/SUM(Taulukko!AD151:AD153)</f>
        <v>6.9022770398481885</v>
      </c>
      <c r="X154" s="63">
        <f>100*(SUM(Taulukko!AF163:AF165)-SUM(Taulukko!AF151:AF153))/SUM(Taulukko!AF151:AF153)</f>
        <v>10.640052787858812</v>
      </c>
      <c r="Y154" s="63">
        <f>100*(SUM(Taulukko!AG163:AG165)-SUM(Taulukko!AG151:AG153))/SUM(Taulukko!AG151:AG153)</f>
        <v>11.01147776183646</v>
      </c>
      <c r="Z154" s="63">
        <f>100*(SUM(Taulukko!AH163:AH165)-SUM(Taulukko!AH151:AH153))/SUM(Taulukko!AH151:AH153)</f>
        <v>11.368534482758635</v>
      </c>
      <c r="AA154" s="63">
        <f>100*(SUM(Taulukko!AJ163:AJ165)-SUM(Taulukko!AJ151:AJ153))/SUM(Taulukko!AJ151:AJ153)</f>
        <v>9.318616005094455</v>
      </c>
      <c r="AB154" s="63">
        <f>100*(SUM(Taulukko!AK163:AK165)-SUM(Taulukko!AK151:AK153))/SUM(Taulukko!AK151:AK153)</f>
        <v>9.509555606723481</v>
      </c>
      <c r="AC154" s="63">
        <f>100*(SUM(Taulukko!AL163:AL165)-SUM(Taulukko!AL151:AL153))/SUM(Taulukko!AL151:AL153)</f>
        <v>9.62025316455698</v>
      </c>
      <c r="AD154" s="3">
        <v>7</v>
      </c>
    </row>
    <row r="155" spans="1:30" ht="12.75">
      <c r="A155" s="98" t="s">
        <v>184</v>
      </c>
      <c r="B155" s="65" t="s">
        <v>117</v>
      </c>
      <c r="C155" s="63">
        <f>100*(SUM(Taulukko!D164:D166)-SUM(Taulukko!D152:D154))/SUM(Taulukko!D152:D154)</f>
        <v>6.624119718309864</v>
      </c>
      <c r="D155" s="63">
        <f>100*(SUM(Taulukko!E164:E166)-SUM(Taulukko!E152:E154))/SUM(Taulukko!E152:E154)</f>
        <v>7.108317214700203</v>
      </c>
      <c r="E155" s="63">
        <f>100*(SUM(Taulukko!F164:F166)-SUM(Taulukko!F152:F154))/SUM(Taulukko!F152:F154)</f>
        <v>7.307040890394383</v>
      </c>
      <c r="F155" s="63">
        <f>100*(SUM(Taulukko!H164:H166)-SUM(Taulukko!H152:H154))/SUM(Taulukko!H152:H154)</f>
        <v>2.010171954468411</v>
      </c>
      <c r="G155" s="63">
        <f>100*(SUM(Taulukko!I164:I166)-SUM(Taulukko!I152:I154))/SUM(Taulukko!I152:I154)</f>
        <v>3.934077618288132</v>
      </c>
      <c r="H155" s="63">
        <f>100*(SUM(Taulukko!J164:J166)-SUM(Taulukko!J152:J154))/SUM(Taulukko!J152:J154)</f>
        <v>4.070231444533124</v>
      </c>
      <c r="I155" s="63">
        <f>100*(SUM(Taulukko!L164:L166)-SUM(Taulukko!L152:L154))/SUM(Taulukko!L152:L154)</f>
        <v>9.521072796934874</v>
      </c>
      <c r="J155" s="63">
        <f>100*(SUM(Taulukko!M164:M166)-SUM(Taulukko!M152:M154))/SUM(Taulukko!M152:M154)</f>
        <v>12.318053443406457</v>
      </c>
      <c r="K155" s="63">
        <f>100*(SUM(Taulukko!N164:N166)-SUM(Taulukko!N152:N154))/SUM(Taulukko!N152:N154)</f>
        <v>12.657677250978697</v>
      </c>
      <c r="L155" s="63">
        <f>100*(SUM(Taulukko!P164:P166)-SUM(Taulukko!P152:P154))/SUM(Taulukko!P152:P154)</f>
        <v>9.26125349989231</v>
      </c>
      <c r="M155" s="63">
        <f>100*(SUM(Taulukko!Q164:Q166)-SUM(Taulukko!Q152:Q154))/SUM(Taulukko!Q152:Q154)</f>
        <v>9.448082319925158</v>
      </c>
      <c r="N155" s="63">
        <f>100*(SUM(Taulukko!R164:R166)-SUM(Taulukko!R152:R154))/SUM(Taulukko!R152:R154)</f>
        <v>9.269203829091756</v>
      </c>
      <c r="O155" s="63">
        <f>100*(SUM(Taulukko!T164:T166)-SUM(Taulukko!T152:T154))/SUM(Taulukko!T152:T154)</f>
        <v>3.9823008849557495</v>
      </c>
      <c r="P155" s="63">
        <f>100*(SUM(Taulukko!U164:U166)-SUM(Taulukko!U152:U154))/SUM(Taulukko!U152:U154)</f>
        <v>5.78597030209934</v>
      </c>
      <c r="Q155" s="63">
        <f>100*(SUM(Taulukko!V164:V166)-SUM(Taulukko!V152:V154))/SUM(Taulukko!V152:V154)</f>
        <v>7.7359463641052235</v>
      </c>
      <c r="R155" s="63">
        <f>100*(SUM(Taulukko!X164:X166)-SUM(Taulukko!X152:X154))/SUM(Taulukko!X152:X154)</f>
        <v>6.583003082342574</v>
      </c>
      <c r="S155" s="63">
        <f>100*(SUM(Taulukko!Y164:Y166)-SUM(Taulukko!Y152:Y154))/SUM(Taulukko!Y152:Y154)</f>
        <v>7.2642206353115135</v>
      </c>
      <c r="T155" s="63">
        <f>100*(SUM(Taulukko!Z164:Z166)-SUM(Taulukko!Z152:Z154))/SUM(Taulukko!Z152:Z154)</f>
        <v>7.1516343081838345</v>
      </c>
      <c r="U155" s="63">
        <f>100*(SUM(Taulukko!AB164:AB166)-SUM(Taulukko!AB152:AB154))/SUM(Taulukko!AB152:AB154)</f>
        <v>6.490917146654842</v>
      </c>
      <c r="V155" s="63">
        <f>100*(SUM(Taulukko!AC164:AC166)-SUM(Taulukko!AC152:AC154))/SUM(Taulukko!AC152:AC154)</f>
        <v>7.063548310890644</v>
      </c>
      <c r="W155" s="63">
        <f>100*(SUM(Taulukko!AD164:AD166)-SUM(Taulukko!AD152:AD154))/SUM(Taulukko!AD152:AD154)</f>
        <v>7.259399385197445</v>
      </c>
      <c r="X155" s="63">
        <f>100*(SUM(Taulukko!AF164:AF166)-SUM(Taulukko!AF152:AF154))/SUM(Taulukko!AF152:AF154)</f>
        <v>10.744336569579286</v>
      </c>
      <c r="Y155" s="63">
        <f>100*(SUM(Taulukko!AG164:AG166)-SUM(Taulukko!AG152:AG154))/SUM(Taulukko!AG152:AG154)</f>
        <v>11.535714285714269</v>
      </c>
      <c r="Z155" s="63">
        <f>100*(SUM(Taulukko!AH164:AH166)-SUM(Taulukko!AH152:AH154))/SUM(Taulukko!AH152:AH154)</f>
        <v>11.636623237551321</v>
      </c>
      <c r="AA155" s="63">
        <f>100*(SUM(Taulukko!AJ164:AJ166)-SUM(Taulukko!AJ152:AJ154))/SUM(Taulukko!AJ152:AJ154)</f>
        <v>8.792595708876751</v>
      </c>
      <c r="AB155" s="63">
        <f>100*(SUM(Taulukko!AK164:AK166)-SUM(Taulukko!AK152:AK154))/SUM(Taulukko!AK152:AK154)</f>
        <v>9.467184998856617</v>
      </c>
      <c r="AC155" s="63">
        <f>100*(SUM(Taulukko!AL164:AL166)-SUM(Taulukko!AL152:AL154))/SUM(Taulukko!AL152:AL154)</f>
        <v>9.458533241946519</v>
      </c>
      <c r="AD155" s="3">
        <v>8</v>
      </c>
    </row>
    <row r="156" spans="1:30" ht="12.75">
      <c r="A156" s="98" t="s">
        <v>184</v>
      </c>
      <c r="B156" s="4" t="s">
        <v>119</v>
      </c>
      <c r="C156" s="63">
        <f>100*(SUM(Taulukko!D165:D167)-SUM(Taulukko!D153:D155))/SUM(Taulukko!D153:D155)</f>
        <v>7.186907020872868</v>
      </c>
      <c r="D156" s="63">
        <f>100*(SUM(Taulukko!E165:E167)-SUM(Taulukko!E153:E155))/SUM(Taulukko!E153:E155)</f>
        <v>7.051744885679906</v>
      </c>
      <c r="E156" s="63">
        <f>100*(SUM(Taulukko!F165:F167)-SUM(Taulukko!F153:F155))/SUM(Taulukko!F153:F155)</f>
        <v>6.995192307692313</v>
      </c>
      <c r="F156" s="63">
        <f>100*(SUM(Taulukko!H165:H167)-SUM(Taulukko!H153:H155))/SUM(Taulukko!H153:H155)</f>
        <v>1.8172377985461952</v>
      </c>
      <c r="G156" s="63">
        <f>100*(SUM(Taulukko!I165:I167)-SUM(Taulukko!I153:I155))/SUM(Taulukko!I153:I155)</f>
        <v>2.841357537490122</v>
      </c>
      <c r="H156" s="63">
        <f>100*(SUM(Taulukko!J165:J167)-SUM(Taulukko!J153:J155))/SUM(Taulukko!J153:J155)</f>
        <v>3.7850714663843332</v>
      </c>
      <c r="I156" s="63">
        <f>100*(SUM(Taulukko!L165:L167)-SUM(Taulukko!L153:L155))/SUM(Taulukko!L153:L155)</f>
        <v>13.215400624349636</v>
      </c>
      <c r="J156" s="63">
        <f>100*(SUM(Taulukko!M165:M167)-SUM(Taulukko!M153:M155))/SUM(Taulukko!M153:M155)</f>
        <v>12.287130847165338</v>
      </c>
      <c r="K156" s="63">
        <f>100*(SUM(Taulukko!N165:N167)-SUM(Taulukko!N153:N155))/SUM(Taulukko!N153:N155)</f>
        <v>12.284853700516344</v>
      </c>
      <c r="L156" s="63">
        <f>100*(SUM(Taulukko!P165:P167)-SUM(Taulukko!P153:P155))/SUM(Taulukko!P153:P155)</f>
        <v>9.289363678588018</v>
      </c>
      <c r="M156" s="63">
        <f>100*(SUM(Taulukko!Q165:Q167)-SUM(Taulukko!Q153:Q155))/SUM(Taulukko!Q153:Q155)</f>
        <v>9.40766550522648</v>
      </c>
      <c r="N156" s="63">
        <f>100*(SUM(Taulukko!R165:R167)-SUM(Taulukko!R153:R155))/SUM(Taulukko!R153:R155)</f>
        <v>9.230055658627089</v>
      </c>
      <c r="O156" s="63">
        <f>100*(SUM(Taulukko!T165:T167)-SUM(Taulukko!T153:T155))/SUM(Taulukko!T153:T155)</f>
        <v>5.690834473324201</v>
      </c>
      <c r="P156" s="63">
        <f>100*(SUM(Taulukko!U165:U167)-SUM(Taulukko!U153:U155))/SUM(Taulukko!U153:U155)</f>
        <v>6.211812627291236</v>
      </c>
      <c r="Q156" s="63">
        <f>100*(SUM(Taulukko!V165:V167)-SUM(Taulukko!V153:V155))/SUM(Taulukko!V153:V155)</f>
        <v>7.261569930963941</v>
      </c>
      <c r="R156" s="63">
        <f>100*(SUM(Taulukko!X165:X167)-SUM(Taulukko!X153:X155))/SUM(Taulukko!X153:X155)</f>
        <v>6.949071870537822</v>
      </c>
      <c r="S156" s="63">
        <f>100*(SUM(Taulukko!Y165:Y167)-SUM(Taulukko!Y153:Y155))/SUM(Taulukko!Y153:Y155)</f>
        <v>7.484662576687117</v>
      </c>
      <c r="T156" s="63">
        <f>100*(SUM(Taulukko!Z165:Z167)-SUM(Taulukko!Z153:Z155))/SUM(Taulukko!Z153:Z155)</f>
        <v>7.266943968681197</v>
      </c>
      <c r="U156" s="63">
        <f>100*(SUM(Taulukko!AB165:AB167)-SUM(Taulukko!AB153:AB155))/SUM(Taulukko!AB153:AB155)</f>
        <v>8.363116511794145</v>
      </c>
      <c r="V156" s="63">
        <f>100*(SUM(Taulukko!AC165:AC167)-SUM(Taulukko!AC153:AC155))/SUM(Taulukko!AC153:AC155)</f>
        <v>7.759433962264145</v>
      </c>
      <c r="W156" s="63">
        <f>100*(SUM(Taulukko!AD165:AD167)-SUM(Taulukko!AD153:AD155))/SUM(Taulukko!AD153:AD155)</f>
        <v>7.6379066478076325</v>
      </c>
      <c r="X156" s="63">
        <f>100*(SUM(Taulukko!AF165:AF167)-SUM(Taulukko!AF153:AF155))/SUM(Taulukko!AF153:AF155)</f>
        <v>12.001399580125964</v>
      </c>
      <c r="Y156" s="63">
        <f>100*(SUM(Taulukko!AG165:AG167)-SUM(Taulukko!AG153:AG155))/SUM(Taulukko!AG153:AG155)</f>
        <v>12.222419612719834</v>
      </c>
      <c r="Z156" s="63">
        <f>100*(SUM(Taulukko!AH165:AH167)-SUM(Taulukko!AH153:AH155))/SUM(Taulukko!AH153:AH155)</f>
        <v>11.98156682027648</v>
      </c>
      <c r="AA156" s="63">
        <f>100*(SUM(Taulukko!AJ165:AJ167)-SUM(Taulukko!AJ153:AJ155))/SUM(Taulukko!AJ153:AJ155)</f>
        <v>9.443317556907802</v>
      </c>
      <c r="AB156" s="63">
        <f>100*(SUM(Taulukko!AK165:AK167)-SUM(Taulukko!AK153:AK155))/SUM(Taulukko!AK153:AK155)</f>
        <v>9.270620313565102</v>
      </c>
      <c r="AC156" s="63">
        <f>100*(SUM(Taulukko!AL165:AL167)-SUM(Taulukko!AL153:AL155))/SUM(Taulukko!AL153:AL155)</f>
        <v>9.272273860802535</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