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% muutos" sheetId="1" r:id="rId1"/>
    <sheet name="Vuosi" sheetId="2" r:id="rId2"/>
  </sheets>
  <definedNames>
    <definedName name="_xlnm.Print_Area" localSheetId="0">'% muutos'!$E$5:$O$68</definedName>
    <definedName name="_xlnm.Print_Area" localSheetId="1">'Vuosi'!$E$6:$P$68</definedName>
    <definedName name="_xlnm.Print_Titles" localSheetId="0">'% muutos'!$A:$B,'% muutos'!$1:$4</definedName>
    <definedName name="_xlnm.Print_Titles" localSheetId="1">'Vuosi'!$A:$B,'Vuosi'!$1:$4</definedName>
  </definedNames>
  <calcPr fullCalcOnLoad="1"/>
</workbook>
</file>

<file path=xl/sharedStrings.xml><?xml version="1.0" encoding="utf-8"?>
<sst xmlns="http://schemas.openxmlformats.org/spreadsheetml/2006/main" count="481" uniqueCount="232">
  <si>
    <t>INPUT: ANNUAL agricultural price indices (2000=100)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</si>
  <si>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</si>
  <si>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</si>
  <si>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</si>
  <si>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</si>
  <si>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</si>
  <si>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</si>
  <si>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</si>
  <si>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</si>
  <si>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</si>
  <si>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</si>
  <si>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</si>
  <si>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</si>
  <si>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</si>
  <si>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</si>
  <si>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</si>
  <si>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</si>
  <si>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</si>
  <si>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</si>
  <si>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</si>
  <si>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</si>
  <si>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</si>
  <si>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</si>
  <si>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</si>
  <si>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</si>
  <si>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</si>
  <si>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</si>
  <si>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</si>
  <si>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</si>
  <si>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</si>
  <si>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</si>
  <si>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</si>
  <si>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</si>
  <si>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</si>
  <si>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</si>
  <si>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</si>
  <si>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</si>
  <si>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</si>
  <si>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</si>
  <si>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</si>
  <si>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</si>
  <si>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</si>
  <si>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</si>
  <si>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</si>
  <si>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</si>
  <si>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</si>
  <si>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</si>
  <si>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</si>
  <si>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</si>
  <si>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</si>
  <si>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</si>
  <si>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</si>
  <si>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</si>
  <si>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</si>
  <si>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</si>
  <si>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</si>
  <si>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</si>
  <si>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</si>
  <si>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</si>
  <si>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</si>
  <si>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</si>
  <si>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</si>
  <si>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</si>
  <si>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</si>
  <si>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</si>
  <si>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</si>
  <si>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</si>
  <si>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</si>
  <si>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</si>
  <si>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</si>
  <si>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</si>
  <si>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</si>
  <si>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</si>
  <si>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</si>
  <si>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</si>
  <si>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</si>
  <si>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</si>
  <si>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</si>
  <si>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</si>
  <si>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</si>
  <si>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</si>
  <si>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</si>
  <si>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</si>
  <si>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</si>
  <si>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</si>
  <si>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</si>
  <si>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</si>
  <si>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</si>
  <si>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</si>
  <si>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</si>
  <si>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</si>
  <si>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</si>
  <si>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</si>
  <si>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</si>
  <si>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</si>
  <si>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</si>
  <si>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</si>
  <si>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</si>
  <si>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</si>
  <si>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</si>
  <si>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</si>
  <si>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</si>
  <si>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</si>
  <si>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</si>
  <si>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</si>
  <si>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</si>
  <si>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</si>
  <si>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</si>
  <si>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</si>
  <si>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</si>
  <si>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</si>
  <si>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</si>
  <si>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</si>
  <si>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</si>
  <si>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Panos 1 (MAATALOUDEN TUOTANTOTARVIKKEET JA PALVELUT)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</si>
  <si>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</si>
  <si>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</si>
  <si>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</si>
  <si>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</si>
  <si>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</si>
  <si>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</si>
  <si>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</si>
  <si>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</si>
  <si>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</si>
  <si>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</si>
  <si>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</si>
  <si>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</si>
  <si>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</si>
  <si>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</si>
  <si>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</si>
  <si>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</si>
  <si>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</si>
  <si>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</si>
  <si>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</si>
  <si>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</si>
  <si>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</si>
  <si>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</si>
  <si>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</si>
  <si>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</si>
  <si>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</si>
  <si>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</si>
  <si>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</si>
  <si>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</si>
  <si>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</si>
  <si>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</si>
  <si>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</si>
  <si>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</si>
  <si>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</si>
  <si>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</si>
  <si>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</si>
  <si>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</si>
  <si>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</si>
  <si>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</si>
  <si>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</si>
  <si>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</si>
  <si>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</si>
  <si>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</si>
  <si>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</si>
  <si>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</si>
  <si>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</si>
  <si>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</si>
  <si>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</si>
  <si>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</si>
  <si>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</si>
  <si>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</si>
  <si>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</si>
  <si>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</si>
  <si>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</si>
  <si>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</si>
  <si>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Kuvaus</t>
  </si>
  <si>
    <t>INPUT: VUOSI-INDEKSIT maatalouden tuotantovälineiden ostohintaindeksi (2000=100)</t>
  </si>
  <si>
    <t>TARVIKKEET</t>
  </si>
  <si>
    <t>Paino %</t>
  </si>
  <si>
    <t>2004</t>
  </si>
  <si>
    <t>2005</t>
  </si>
  <si>
    <t>Officiel beteckning</t>
  </si>
  <si>
    <t>VAROR OCH TJÄNSTER FÖR JORDBRUKETS LÖPANDE FÖRBRUKNING (INPUT 01)</t>
  </si>
  <si>
    <t>Utsäde och sättplantor</t>
  </si>
  <si>
    <t>Energi; smörjmedel</t>
  </si>
  <si>
    <t>Electricitet</t>
  </si>
  <si>
    <t>Bränsle för uppvärmning</t>
  </si>
  <si>
    <t>Motorbränsle</t>
  </si>
  <si>
    <t>Smörjmedel</t>
  </si>
  <si>
    <t>Gödnings- och jordförbättringsmedel</t>
  </si>
  <si>
    <t>Enkla gödningdmedel</t>
  </si>
  <si>
    <t>Kvävehaltiga gödninsmedel</t>
  </si>
  <si>
    <t>Fosfathaltiga  gödningsmedel</t>
  </si>
  <si>
    <t>Kalihaltiga  gödningsmedel</t>
  </si>
  <si>
    <t>Sammansatta gödninsmedel</t>
  </si>
  <si>
    <t>NP-gödningsmedel</t>
  </si>
  <si>
    <t>PK-gödningsmedel</t>
  </si>
  <si>
    <t>NPK-gödningsmedel</t>
  </si>
  <si>
    <t>Övriga gödnings- och jordförbättringsmedel</t>
  </si>
  <si>
    <t xml:space="preserve">VÄXTSKYDDSMEDEL OCH BEKÄMPNINGSMEDEL </t>
  </si>
  <si>
    <t>Svampbekämpningsmedel</t>
  </si>
  <si>
    <t>Insektsbekämpningsmedel</t>
  </si>
  <si>
    <t>Ogräsbekämpningsmedel</t>
  </si>
  <si>
    <t>Övriga växtskyddsmedel</t>
  </si>
  <si>
    <t xml:space="preserve">VETERINÄRKONSULTATIONER </t>
  </si>
  <si>
    <t>DJURFODER</t>
  </si>
  <si>
    <t>Oblandat foder</t>
  </si>
  <si>
    <t>Spannmål och biprodukter från kvarnindustrin</t>
  </si>
  <si>
    <t>Foderkakor</t>
  </si>
  <si>
    <t>Produkter av animaliskt ursprung</t>
  </si>
  <si>
    <t>Övrigt oblandat foder</t>
  </si>
  <si>
    <t>Foderblandningar</t>
  </si>
  <si>
    <t>Foderblandningar för kalvar</t>
  </si>
  <si>
    <t>Foderblandningar för nötkreatur (utom för kalvar)</t>
  </si>
  <si>
    <t>Foderblandningar för svin</t>
  </si>
  <si>
    <t>Foderblandningar för fjäderfä</t>
  </si>
  <si>
    <t>Övriga foderblandningar</t>
  </si>
  <si>
    <t xml:space="preserve">UNDERHÅLL AV UTRUSTNING </t>
  </si>
  <si>
    <t>UNDERHÅLL AV BYGGNADER</t>
  </si>
  <si>
    <t xml:space="preserve">ANDRA VAROR OCH TJÄNSTER </t>
  </si>
  <si>
    <t>VAROR OCH TJÄNSTER, SOM INGÅR I JORDBRUKETS
INVESTERINGAR (input 02)</t>
  </si>
  <si>
    <t xml:space="preserve">MASKINER OCH REDSKAP </t>
  </si>
  <si>
    <t>Jordfräsar och övriga tvåhjuliga redskap</t>
  </si>
  <si>
    <t>Maskiner och redskap för jordbearbetning</t>
  </si>
  <si>
    <t>Maskiner och utrustning för skörd</t>
  </si>
  <si>
    <t>Maskiner och anläggningar inom jordbruket</t>
  </si>
  <si>
    <t>Maskiner och anläggningar för vegetabilieproduktion</t>
  </si>
  <si>
    <t>Maskiner och anläggningar för animalieproduktion</t>
  </si>
  <si>
    <t xml:space="preserve">Övriga maskiner och anläggningar inom jordbruket </t>
  </si>
  <si>
    <t xml:space="preserve">TRANSPORTMATERIEL </t>
  </si>
  <si>
    <t>Traktorer</t>
  </si>
  <si>
    <t>Övriga fordon</t>
  </si>
  <si>
    <t xml:space="preserve">BYGGNADER </t>
  </si>
  <si>
    <t xml:space="preserve">EKONOMIBYGGNADER </t>
  </si>
  <si>
    <t>TEKNISKA TJÄNSTER SAMT JORDFÖRBÄTTRING</t>
  </si>
  <si>
    <t>ANDRA</t>
  </si>
  <si>
    <t>INPUT TOTALT (INPUT 1 + INPUT 2)</t>
  </si>
  <si>
    <t>INPUT: ÅRSINDEX Index för inköpspriser på produktionsmedel inom jordbruket (2000=100)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</si>
</sst>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.0_ ;[Red]\-0.0\ 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 style="medium"/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quotePrefix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8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4"/>
    </xf>
    <xf numFmtId="0" fontId="0" fillId="0" borderId="7" xfId="0" applyFont="1" applyBorder="1" applyAlignment="1">
      <alignment horizontal="left" vertical="top" wrapText="1" indent="6"/>
    </xf>
    <xf numFmtId="0" fontId="0" fillId="0" borderId="9" xfId="0" applyFont="1" applyBorder="1" applyAlignment="1" quotePrefix="1">
      <alignment horizontal="center" vertical="top" wrapText="1"/>
    </xf>
    <xf numFmtId="0" fontId="0" fillId="0" borderId="9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2" borderId="7" xfId="0" applyFont="1" applyFill="1" applyBorder="1" applyAlignment="1" quotePrefix="1">
      <alignment horizontal="center" vertical="top" wrapText="1"/>
    </xf>
    <xf numFmtId="0" fontId="0" fillId="2" borderId="11" xfId="0" applyFont="1" applyFill="1" applyBorder="1" applyAlignment="1">
      <alignment horizontal="left" vertical="top" wrapText="1" indent="2"/>
    </xf>
    <xf numFmtId="0" fontId="0" fillId="2" borderId="11" xfId="0" applyFont="1" applyFill="1" applyBorder="1" applyAlignment="1">
      <alignment horizontal="left" vertical="top" wrapText="1" indent="4"/>
    </xf>
    <xf numFmtId="0" fontId="0" fillId="2" borderId="11" xfId="0" applyFont="1" applyFill="1" applyBorder="1" applyAlignment="1">
      <alignment horizontal="left" vertical="top" wrapText="1" indent="6"/>
    </xf>
    <xf numFmtId="0" fontId="0" fillId="2" borderId="11" xfId="0" applyFont="1" applyFill="1" applyBorder="1" applyAlignment="1">
      <alignment horizontal="left" vertical="top" wrapText="1" indent="8"/>
    </xf>
    <xf numFmtId="0" fontId="0" fillId="2" borderId="9" xfId="0" applyFont="1" applyFill="1" applyBorder="1" applyAlignment="1" quotePrefix="1">
      <alignment horizontal="center" vertical="top" wrapText="1"/>
    </xf>
    <xf numFmtId="0" fontId="0" fillId="2" borderId="12" xfId="0" applyFont="1" applyFill="1" applyBorder="1" applyAlignment="1">
      <alignment horizontal="left" vertical="top" wrapText="1" indent="2"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7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64" fontId="0" fillId="0" borderId="21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6" fillId="0" borderId="9" xfId="0" applyFont="1" applyBorder="1" applyAlignment="1">
      <alignment vertical="top" wrapText="1"/>
    </xf>
    <xf numFmtId="164" fontId="7" fillId="0" borderId="2" xfId="0" applyNumberFormat="1" applyFont="1" applyBorder="1" applyAlignment="1" applyProtection="1">
      <alignment/>
      <protection locked="0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24" xfId="0" applyFont="1" applyBorder="1" applyAlignment="1">
      <alignment vertical="top" wrapText="1"/>
    </xf>
    <xf numFmtId="164" fontId="0" fillId="2" borderId="11" xfId="0" applyNumberFormat="1" applyFont="1" applyFill="1" applyBorder="1" applyAlignment="1">
      <alignment horizontal="right" vertical="top" wrapText="1"/>
    </xf>
    <xf numFmtId="164" fontId="0" fillId="2" borderId="1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center"/>
    </xf>
    <xf numFmtId="164" fontId="0" fillId="0" borderId="15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166" fontId="0" fillId="0" borderId="16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6" fontId="0" fillId="0" borderId="15" xfId="0" applyNumberFormat="1" applyBorder="1" applyAlignment="1" applyProtection="1">
      <alignment/>
      <protection/>
    </xf>
    <xf numFmtId="166" fontId="0" fillId="0" borderId="22" xfId="0" applyNumberFormat="1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/>
    </xf>
    <xf numFmtId="166" fontId="0" fillId="0" borderId="3" xfId="0" applyNumberForma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/>
      <protection locked="0"/>
    </xf>
    <xf numFmtId="0" fontId="6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1</xdr:col>
      <xdr:colOff>1028700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1</xdr:col>
      <xdr:colOff>933450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70" zoomScaleNormal="70"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4" width="49.28125" style="0" customWidth="1"/>
    <col min="5" max="5" width="9.140625" style="0" customWidth="1"/>
  </cols>
  <sheetData>
    <row r="1" ht="15.75">
      <c r="A1" s="2"/>
    </row>
    <row r="2" spans="1:5" ht="15.75">
      <c r="A2" s="2"/>
      <c r="E2" s="89" t="s">
        <v>170</v>
      </c>
    </row>
    <row r="3" spans="1:6" ht="15.75">
      <c r="A3" s="2"/>
      <c r="E3" s="89" t="s">
        <v>231</v>
      </c>
      <c r="F3" s="89"/>
    </row>
    <row r="4" spans="5:14" ht="15.75">
      <c r="E4" s="89" t="s">
        <v>0</v>
      </c>
      <c r="F4" s="3"/>
      <c r="G4" s="3"/>
      <c r="H4" s="3"/>
      <c r="I4" s="3"/>
      <c r="J4" s="3"/>
      <c r="K4" s="3"/>
      <c r="L4" s="3"/>
      <c r="M4" s="3"/>
      <c r="N4" s="3"/>
    </row>
    <row r="5" spans="1:14" ht="16.5" thickBot="1">
      <c r="A5" s="2"/>
      <c r="B5" s="43"/>
      <c r="C5" s="43"/>
      <c r="D5" s="5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13.5" thickBot="1">
      <c r="A6" s="6" t="s">
        <v>1</v>
      </c>
      <c r="B6" s="7" t="s">
        <v>169</v>
      </c>
      <c r="C6" s="7" t="s">
        <v>175</v>
      </c>
      <c r="D6" s="7" t="s">
        <v>2</v>
      </c>
      <c r="E6" s="8">
        <v>1995</v>
      </c>
      <c r="F6" s="9">
        <v>1996</v>
      </c>
      <c r="G6" s="9">
        <v>1997</v>
      </c>
      <c r="H6" s="9">
        <v>1998</v>
      </c>
      <c r="I6" s="9">
        <v>1999</v>
      </c>
      <c r="J6" s="9">
        <v>2000</v>
      </c>
      <c r="K6" s="9">
        <v>2001</v>
      </c>
      <c r="L6" s="9">
        <v>2002</v>
      </c>
      <c r="M6" s="9">
        <v>2003</v>
      </c>
      <c r="N6" s="9">
        <v>2004</v>
      </c>
      <c r="O6" s="10">
        <v>2005</v>
      </c>
    </row>
    <row r="7" spans="1:15" ht="26.25" thickBot="1">
      <c r="A7" s="11" t="s">
        <v>3</v>
      </c>
      <c r="B7" s="12" t="s">
        <v>114</v>
      </c>
      <c r="C7" s="12" t="s">
        <v>176</v>
      </c>
      <c r="D7" s="12" t="s">
        <v>4</v>
      </c>
      <c r="E7" s="52"/>
      <c r="F7" s="53">
        <f>(Vuosi!G7-Vuosi!F7)/Vuosi!F7*100</f>
        <v>1.8279797125951014</v>
      </c>
      <c r="G7" s="53">
        <f>(Vuosi!H7-Vuosi!G7)/Vuosi!G7*100</f>
        <v>2.137594687143304</v>
      </c>
      <c r="H7" s="53">
        <f>(Vuosi!I7-Vuosi!H7)/Vuosi!H7*100</f>
        <v>-2.0826983643198327</v>
      </c>
      <c r="I7" s="53">
        <f>(Vuosi!J7-Vuosi!I7)/Vuosi!I7*100</f>
        <v>-2.313758041087352</v>
      </c>
      <c r="J7" s="53">
        <f>(Vuosi!K7-Vuosi!J7)/Vuosi!J7*100</f>
        <v>6.202867764206042</v>
      </c>
      <c r="K7" s="53">
        <f>(Vuosi!L7-Vuosi!K7)/Vuosi!K7*100</f>
        <v>1.8401840184018439</v>
      </c>
      <c r="L7" s="53">
        <f>(Vuosi!M7-Vuosi!L7)/Vuosi!L7*100</f>
        <v>-0.29460866149464515</v>
      </c>
      <c r="M7" s="53">
        <f>(Vuosi!N7-Vuosi!M7)/Vuosi!M7*100</f>
        <v>0.9652319511474481</v>
      </c>
      <c r="N7" s="53">
        <f>(Vuosi!O7-Vuosi!N7)/Vuosi!N7*100</f>
        <v>2.50707248073358</v>
      </c>
      <c r="O7" s="54">
        <f>(Vuosi!P7-Vuosi!O7)/Vuosi!O7*100</f>
        <v>2.988199467072707</v>
      </c>
    </row>
    <row r="8" spans="1:15" ht="12.75">
      <c r="A8" s="13" t="s">
        <v>5</v>
      </c>
      <c r="B8" s="14" t="s">
        <v>115</v>
      </c>
      <c r="C8" s="14" t="s">
        <v>177</v>
      </c>
      <c r="D8" s="14" t="s">
        <v>6</v>
      </c>
      <c r="E8" s="34"/>
      <c r="F8" s="74">
        <f>(Vuosi!G8-Vuosi!F8)/Vuosi!F8*100</f>
        <v>-5.003393774847277</v>
      </c>
      <c r="G8" s="74">
        <f>(Vuosi!H8-Vuosi!G8)/Vuosi!G8*100</f>
        <v>-1.9393691946514298</v>
      </c>
      <c r="H8" s="74">
        <f>(Vuosi!I8-Vuosi!H8)/Vuosi!H8*100</f>
        <v>-1.0617258249193255</v>
      </c>
      <c r="I8" s="74">
        <f>(Vuosi!J8-Vuosi!I8)/Vuosi!I8*100</f>
        <v>5.9652814308258835</v>
      </c>
      <c r="J8" s="74">
        <f>(Vuosi!K8-Vuosi!J8)/Vuosi!J8*100</f>
        <v>-0.7148530579825247</v>
      </c>
      <c r="K8" s="74">
        <f>(Vuosi!L8-Vuosi!K8)/Vuosi!K8*100</f>
        <v>-0.5400000000000063</v>
      </c>
      <c r="L8" s="74">
        <f>(Vuosi!M8-Vuosi!L8)/Vuosi!L8*100</f>
        <v>-2.5236275889804856</v>
      </c>
      <c r="M8" s="74">
        <f>(Vuosi!N8-Vuosi!M8)/Vuosi!M8*100</f>
        <v>-4.187725631768955</v>
      </c>
      <c r="N8" s="74">
        <f>(Vuosi!O8-Vuosi!N8)/Vuosi!N8*100</f>
        <v>-0.8181720314350361</v>
      </c>
      <c r="O8" s="75">
        <f>(Vuosi!P8-Vuosi!O8)/Vuosi!O8*100</f>
        <v>4.102898078801695</v>
      </c>
    </row>
    <row r="9" spans="1:15" ht="12.75">
      <c r="A9" s="13" t="s">
        <v>7</v>
      </c>
      <c r="B9" s="15" t="s">
        <v>116</v>
      </c>
      <c r="C9" s="15" t="s">
        <v>178</v>
      </c>
      <c r="D9" s="15" t="s">
        <v>8</v>
      </c>
      <c r="E9" s="34"/>
      <c r="F9" s="74">
        <f>(Vuosi!G9-Vuosi!F9)/Vuosi!F9*100</f>
        <v>11.2199971594944</v>
      </c>
      <c r="G9" s="74">
        <f>(Vuosi!H9-Vuosi!G9)/Vuosi!G9*100</f>
        <v>6.372110841527256</v>
      </c>
      <c r="H9" s="74">
        <f>(Vuosi!I9-Vuosi!H9)/Vuosi!H9*100</f>
        <v>-6.638655462184875</v>
      </c>
      <c r="I9" s="74">
        <f>(Vuosi!J9-Vuosi!I9)/Vuosi!I9*100</f>
        <v>3.870387038703877</v>
      </c>
      <c r="J9" s="74">
        <f>(Vuosi!K9-Vuosi!J9)/Vuosi!J9*100</f>
        <v>23.793018073780637</v>
      </c>
      <c r="K9" s="74">
        <f>(Vuosi!L9-Vuosi!K9)/Vuosi!K9*100</f>
        <v>-3.75</v>
      </c>
      <c r="L9" s="74">
        <f>(Vuosi!M9-Vuosi!L9)/Vuosi!L9*100</f>
        <v>-3.033766233766235</v>
      </c>
      <c r="M9" s="74">
        <f>(Vuosi!N9-Vuosi!M9)/Vuosi!M9*100</f>
        <v>7.885995928426015</v>
      </c>
      <c r="N9" s="74">
        <f>(Vuosi!O9-Vuosi!N9)/Vuosi!N9*100</f>
        <v>7.726685867514154</v>
      </c>
      <c r="O9" s="75">
        <f>(Vuosi!P9-Vuosi!O9)/Vuosi!O9*100</f>
        <v>16.806490273808432</v>
      </c>
    </row>
    <row r="10" spans="1:15" ht="12.75">
      <c r="A10" s="13" t="s">
        <v>9</v>
      </c>
      <c r="B10" s="16" t="s">
        <v>117</v>
      </c>
      <c r="C10" s="16" t="s">
        <v>179</v>
      </c>
      <c r="D10" s="16" t="s">
        <v>10</v>
      </c>
      <c r="E10" s="34"/>
      <c r="F10" s="74">
        <f>(Vuosi!G10-Vuosi!F10)/Vuosi!F10*100</f>
        <v>9.586742185861128</v>
      </c>
      <c r="G10" s="74">
        <f>(Vuosi!H10-Vuosi!G10)/Vuosi!G10*100</f>
        <v>3.4456355283307754</v>
      </c>
      <c r="H10" s="74">
        <f>(Vuosi!I10-Vuosi!H10)/Vuosi!H10*100</f>
        <v>0.04626202812731047</v>
      </c>
      <c r="I10" s="74">
        <f>(Vuosi!J10-Vuosi!I10)/Vuosi!I10*100</f>
        <v>-5.234440025894753</v>
      </c>
      <c r="J10" s="74">
        <f>(Vuosi!K10-Vuosi!J10)/Vuosi!J10*100</f>
        <v>-2.4104615985166378</v>
      </c>
      <c r="K10" s="74">
        <f>(Vuosi!L10-Vuosi!K10)/Vuosi!K10*100</f>
        <v>1.1400000000000006</v>
      </c>
      <c r="L10" s="74">
        <f>(Vuosi!M10-Vuosi!L10)/Vuosi!L10*100</f>
        <v>4.73600949179356</v>
      </c>
      <c r="M10" s="74">
        <f>(Vuosi!N10-Vuosi!M10)/Vuosi!M10*100</f>
        <v>10.252053242707447</v>
      </c>
      <c r="N10" s="74">
        <f>(Vuosi!O10-Vuosi!N10)/Vuosi!N10*100</f>
        <v>1.3186060450380959</v>
      </c>
      <c r="O10" s="75">
        <f>(Vuosi!P10-Vuosi!O10)/Vuosi!O10*100</f>
        <v>-1.3352488802501465</v>
      </c>
    </row>
    <row r="11" spans="1:15" ht="12.75">
      <c r="A11" s="13" t="s">
        <v>11</v>
      </c>
      <c r="B11" s="16" t="s">
        <v>118</v>
      </c>
      <c r="C11" s="16" t="s">
        <v>180</v>
      </c>
      <c r="D11" s="16" t="s">
        <v>12</v>
      </c>
      <c r="E11" s="34"/>
      <c r="F11" s="74">
        <f>(Vuosi!G11-Vuosi!F11)/Vuosi!F11*100</f>
        <v>14.160263446761807</v>
      </c>
      <c r="G11" s="74">
        <f>(Vuosi!H11-Vuosi!G11)/Vuosi!G11*100</f>
        <v>9.647435897435901</v>
      </c>
      <c r="H11" s="74">
        <f>(Vuosi!I11-Vuosi!H11)/Vuosi!H11*100</f>
        <v>-13.051739257527037</v>
      </c>
      <c r="I11" s="74">
        <f>(Vuosi!J11-Vuosi!I11)/Vuosi!I11*100</f>
        <v>12.8256849890738</v>
      </c>
      <c r="J11" s="74">
        <f>(Vuosi!K11-Vuosi!J11)/Vuosi!J11*100</f>
        <v>48.98688915375446</v>
      </c>
      <c r="K11" s="74">
        <f>(Vuosi!L11-Vuosi!K11)/Vuosi!K11*100</f>
        <v>-7.450000000000003</v>
      </c>
      <c r="L11" s="74">
        <f>(Vuosi!M11-Vuosi!L11)/Vuosi!L11*100</f>
        <v>-8.64397622906537</v>
      </c>
      <c r="M11" s="74">
        <f>(Vuosi!N11-Vuosi!M11)/Vuosi!M11*100</f>
        <v>6.918982850384399</v>
      </c>
      <c r="N11" s="74">
        <f>(Vuosi!O11-Vuosi!N11)/Vuosi!N11*100</f>
        <v>13.351769911504416</v>
      </c>
      <c r="O11" s="75">
        <f>(Vuosi!P11-Vuosi!O11)/Vuosi!O11*100</f>
        <v>31.248170196154984</v>
      </c>
    </row>
    <row r="12" spans="1:15" ht="12.75">
      <c r="A12" s="13" t="s">
        <v>13</v>
      </c>
      <c r="B12" s="16" t="s">
        <v>119</v>
      </c>
      <c r="C12" s="16" t="s">
        <v>181</v>
      </c>
      <c r="D12" s="16" t="s">
        <v>14</v>
      </c>
      <c r="E12" s="34"/>
      <c r="F12" s="74">
        <f>(Vuosi!G12-Vuosi!F12)/Vuosi!F12*100</f>
        <v>14.160263446761807</v>
      </c>
      <c r="G12" s="74">
        <f>(Vuosi!H12-Vuosi!G12)/Vuosi!G12*100</f>
        <v>9.647435897435901</v>
      </c>
      <c r="H12" s="74">
        <f>(Vuosi!I12-Vuosi!H12)/Vuosi!H12*100</f>
        <v>-13.051739257527037</v>
      </c>
      <c r="I12" s="74">
        <f>(Vuosi!J12-Vuosi!I12)/Vuosi!I12*100</f>
        <v>12.8256849890738</v>
      </c>
      <c r="J12" s="74">
        <f>(Vuosi!K12-Vuosi!J12)/Vuosi!J12*100</f>
        <v>48.98688915375446</v>
      </c>
      <c r="K12" s="74">
        <f>(Vuosi!L12-Vuosi!K12)/Vuosi!K12*100</f>
        <v>-7.450000000000003</v>
      </c>
      <c r="L12" s="74">
        <f>(Vuosi!M12-Vuosi!L12)/Vuosi!L12*100</f>
        <v>-8.64397622906537</v>
      </c>
      <c r="M12" s="74">
        <f>(Vuosi!N12-Vuosi!M12)/Vuosi!M12*100</f>
        <v>6.918982850384399</v>
      </c>
      <c r="N12" s="74">
        <f>(Vuosi!O12-Vuosi!N12)/Vuosi!N12*100</f>
        <v>13.351769911504416</v>
      </c>
      <c r="O12" s="75">
        <f>(Vuosi!P12-Vuosi!O12)/Vuosi!O12*100</f>
        <v>31.248170196154984</v>
      </c>
    </row>
    <row r="13" spans="1:15" ht="12.75">
      <c r="A13" s="13" t="s">
        <v>15</v>
      </c>
      <c r="B13" s="16" t="s">
        <v>120</v>
      </c>
      <c r="C13" s="16" t="s">
        <v>182</v>
      </c>
      <c r="D13" s="16" t="s">
        <v>16</v>
      </c>
      <c r="E13" s="34"/>
      <c r="F13" s="74">
        <f>(Vuosi!G13-Vuosi!F13)/Vuosi!F13*100</f>
        <v>-1.6014975041597255</v>
      </c>
      <c r="G13" s="74">
        <f>(Vuosi!H13-Vuosi!G13)/Vuosi!G13*100</f>
        <v>-0.7715070809554048</v>
      </c>
      <c r="H13" s="74">
        <f>(Vuosi!I13-Vuosi!H13)/Vuosi!H13*100</f>
        <v>2.84375332836298</v>
      </c>
      <c r="I13" s="74">
        <f>(Vuosi!J13-Vuosi!I13)/Vuosi!I13*100</f>
        <v>1.7502071251035602</v>
      </c>
      <c r="J13" s="74">
        <f>(Vuosi!K13-Vuosi!J13)/Vuosi!J13*100</f>
        <v>1.7811704834605597</v>
      </c>
      <c r="K13" s="74">
        <f>(Vuosi!L13-Vuosi!K13)/Vuosi!K13*100</f>
        <v>3.25</v>
      </c>
      <c r="L13" s="74">
        <f>(Vuosi!M13-Vuosi!L13)/Vuosi!L13*100</f>
        <v>1.2106537530266344</v>
      </c>
      <c r="M13" s="74">
        <f>(Vuosi!N13-Vuosi!M13)/Vuosi!M13*100</f>
        <v>2.0382775119617182</v>
      </c>
      <c r="N13" s="74">
        <f>(Vuosi!O13-Vuosi!N13)/Vuosi!N13*100</f>
        <v>2.6446591015661705</v>
      </c>
      <c r="O13" s="75">
        <f>(Vuosi!P13-Vuosi!O13)/Vuosi!O13*100</f>
        <v>0.7400639561443603</v>
      </c>
    </row>
    <row r="14" spans="1:15" ht="12.75">
      <c r="A14" s="13" t="s">
        <v>17</v>
      </c>
      <c r="B14" s="15" t="s">
        <v>121</v>
      </c>
      <c r="C14" s="15" t="s">
        <v>183</v>
      </c>
      <c r="D14" s="15" t="s">
        <v>18</v>
      </c>
      <c r="E14" s="34"/>
      <c r="F14" s="74">
        <f>(Vuosi!G14-Vuosi!F14)/Vuosi!F14*100</f>
        <v>-0.452190296749886</v>
      </c>
      <c r="G14" s="74">
        <f>(Vuosi!H14-Vuosi!G14)/Vuosi!G14*100</f>
        <v>-1.6560991766821236</v>
      </c>
      <c r="H14" s="74">
        <f>(Vuosi!I14-Vuosi!H14)/Vuosi!H14*100</f>
        <v>-2.9253271747498135</v>
      </c>
      <c r="I14" s="74">
        <f>(Vuosi!J14-Vuosi!I14)/Vuosi!I14*100</f>
        <v>-2.716098334655031</v>
      </c>
      <c r="J14" s="74">
        <f>(Vuosi!K14-Vuosi!J14)/Vuosi!J14*100</f>
        <v>1.8952516812716522</v>
      </c>
      <c r="K14" s="74">
        <f>(Vuosi!L14-Vuosi!K14)/Vuosi!K14*100</f>
        <v>8.310000000000002</v>
      </c>
      <c r="L14" s="74">
        <f>(Vuosi!M14-Vuosi!L14)/Vuosi!L14*100</f>
        <v>-2.031206721447699</v>
      </c>
      <c r="M14" s="74">
        <f>(Vuosi!N14-Vuosi!M14)/Vuosi!M14*100</f>
        <v>-0.9612666101215682</v>
      </c>
      <c r="N14" s="74">
        <f>(Vuosi!O14-Vuosi!N14)/Vuosi!N14*100</f>
        <v>2.6834142163859482</v>
      </c>
      <c r="O14" s="75">
        <f>(Vuosi!P14-Vuosi!O14)/Vuosi!O14*100</f>
        <v>4.216476693540911</v>
      </c>
    </row>
    <row r="15" spans="1:15" ht="12.75">
      <c r="A15" s="13" t="s">
        <v>19</v>
      </c>
      <c r="B15" s="16" t="s">
        <v>122</v>
      </c>
      <c r="C15" s="16" t="s">
        <v>184</v>
      </c>
      <c r="D15" s="16" t="s">
        <v>20</v>
      </c>
      <c r="E15" s="34"/>
      <c r="F15" s="74">
        <f>(Vuosi!G15-Vuosi!F15)/Vuosi!F15*100</f>
        <v>-1.8526765832368384</v>
      </c>
      <c r="G15" s="74">
        <f>(Vuosi!H15-Vuosi!G15)/Vuosi!G15*100</f>
        <v>-4.873400490062623</v>
      </c>
      <c r="H15" s="74">
        <f>(Vuosi!I15-Vuosi!H15)/Vuosi!H15*100</f>
        <v>-10.17935508490745</v>
      </c>
      <c r="I15" s="74">
        <f>(Vuosi!J15-Vuosi!I15)/Vuosi!I15*100</f>
        <v>3.50504514073287</v>
      </c>
      <c r="J15" s="74">
        <f>(Vuosi!K15-Vuosi!J15)/Vuosi!J15*100</f>
        <v>2.616726526423804</v>
      </c>
      <c r="K15" s="74">
        <f>(Vuosi!L15-Vuosi!K15)/Vuosi!K15*100</f>
        <v>13.689999999999996</v>
      </c>
      <c r="L15" s="74">
        <f>(Vuosi!M15-Vuosi!L15)/Vuosi!L15*100</f>
        <v>-3.3512182249978033</v>
      </c>
      <c r="M15" s="74">
        <f>(Vuosi!N15-Vuosi!M15)/Vuosi!M15*100</f>
        <v>-0.5278485620677087</v>
      </c>
      <c r="N15" s="74">
        <f>(Vuosi!O15-Vuosi!N15)/Vuosi!N15*100</f>
        <v>4.419030192131746</v>
      </c>
      <c r="O15" s="75">
        <f>(Vuosi!P15-Vuosi!O15)/Vuosi!O15*100</f>
        <v>6.545167791115395</v>
      </c>
    </row>
    <row r="16" spans="1:15" ht="12.75">
      <c r="A16" s="13" t="s">
        <v>21</v>
      </c>
      <c r="B16" s="17" t="s">
        <v>123</v>
      </c>
      <c r="C16" s="17" t="s">
        <v>185</v>
      </c>
      <c r="D16" s="17" t="s">
        <v>22</v>
      </c>
      <c r="E16" s="34"/>
      <c r="F16" s="74"/>
      <c r="G16" s="74"/>
      <c r="H16" s="74"/>
      <c r="I16" s="74"/>
      <c r="J16" s="74"/>
      <c r="K16" s="74">
        <f>(Vuosi!L16-Vuosi!K16)/Vuosi!K16*100</f>
        <v>13.689999999999996</v>
      </c>
      <c r="L16" s="74">
        <f>(Vuosi!M16-Vuosi!L16)/Vuosi!L16*100</f>
        <v>-3.3512182249978033</v>
      </c>
      <c r="M16" s="74">
        <f>(Vuosi!N16-Vuosi!M16)/Vuosi!M16*100</f>
        <v>-0.5278485620677087</v>
      </c>
      <c r="N16" s="74">
        <f>(Vuosi!O16-Vuosi!N16)/Vuosi!N16*100</f>
        <v>4.419030192131746</v>
      </c>
      <c r="O16" s="75">
        <f>(Vuosi!P16-Vuosi!O16)/Vuosi!O16*100</f>
        <v>6.545167791115395</v>
      </c>
    </row>
    <row r="17" spans="1:15" ht="12.75">
      <c r="A17" s="13" t="s">
        <v>23</v>
      </c>
      <c r="B17" s="17" t="s">
        <v>124</v>
      </c>
      <c r="C17" s="17" t="s">
        <v>186</v>
      </c>
      <c r="D17" s="17" t="s">
        <v>24</v>
      </c>
      <c r="E17" s="3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8" spans="1:15" ht="12.75">
      <c r="A18" s="13" t="s">
        <v>25</v>
      </c>
      <c r="B18" s="17" t="s">
        <v>125</v>
      </c>
      <c r="C18" s="17" t="s">
        <v>187</v>
      </c>
      <c r="D18" s="17" t="s">
        <v>26</v>
      </c>
      <c r="E18" s="34"/>
      <c r="F18" s="74"/>
      <c r="G18" s="74"/>
      <c r="H18" s="74"/>
      <c r="I18" s="74"/>
      <c r="J18" s="74"/>
      <c r="K18" s="74"/>
      <c r="L18" s="74"/>
      <c r="M18" s="74"/>
      <c r="N18" s="74"/>
      <c r="O18" s="75"/>
    </row>
    <row r="19" spans="1:15" ht="12.75">
      <c r="A19" s="13" t="s">
        <v>27</v>
      </c>
      <c r="B19" s="16" t="s">
        <v>126</v>
      </c>
      <c r="C19" s="16" t="s">
        <v>188</v>
      </c>
      <c r="D19" s="16" t="s">
        <v>28</v>
      </c>
      <c r="E19" s="34"/>
      <c r="F19" s="74">
        <f>(Vuosi!G19-Vuosi!F19)/Vuosi!F19*100</f>
        <v>-0.5102040816326504</v>
      </c>
      <c r="G19" s="74">
        <f>(Vuosi!H19-Vuosi!G19)/Vuosi!G19*100</f>
        <v>-1.7156177156177188</v>
      </c>
      <c r="H19" s="74">
        <f>(Vuosi!I19-Vuosi!H19)/Vuosi!H19*100</f>
        <v>-3.548050469594911</v>
      </c>
      <c r="I19" s="74">
        <f>(Vuosi!J19-Vuosi!I19)/Vuosi!I19*100</f>
        <v>-3.4228385954558904</v>
      </c>
      <c r="J19" s="74">
        <f>(Vuosi!K19-Vuosi!J19)/Vuosi!J19*100</f>
        <v>1.8433649047764562</v>
      </c>
      <c r="K19" s="74">
        <f>(Vuosi!L19-Vuosi!K19)/Vuosi!K19*100</f>
        <v>7.969999999999999</v>
      </c>
      <c r="L19" s="74">
        <f>(Vuosi!M19-Vuosi!L19)/Vuosi!L19*100</f>
        <v>-2.1116976938038357</v>
      </c>
      <c r="M19" s="74">
        <f>(Vuosi!N19-Vuosi!M19)/Vuosi!M19*100</f>
        <v>-1.580092724004165</v>
      </c>
      <c r="N19" s="74">
        <f>(Vuosi!O19-Vuosi!N19)/Vuosi!N19*100</f>
        <v>3.0955585464333772</v>
      </c>
      <c r="O19" s="75">
        <f>(Vuosi!P19-Vuosi!O19)/Vuosi!O19*100</f>
        <v>4.615814994405076</v>
      </c>
    </row>
    <row r="20" spans="1:15" ht="12.75">
      <c r="A20" s="13" t="s">
        <v>29</v>
      </c>
      <c r="B20" s="17" t="s">
        <v>127</v>
      </c>
      <c r="C20" s="17" t="s">
        <v>189</v>
      </c>
      <c r="D20" s="17" t="s">
        <v>30</v>
      </c>
      <c r="E20" s="34"/>
      <c r="F20" s="74"/>
      <c r="G20" s="74"/>
      <c r="H20" s="74"/>
      <c r="I20" s="74"/>
      <c r="J20" s="74"/>
      <c r="K20" s="74"/>
      <c r="L20" s="74"/>
      <c r="M20" s="74"/>
      <c r="N20" s="74"/>
      <c r="O20" s="75"/>
    </row>
    <row r="21" spans="1:15" ht="12.75">
      <c r="A21" s="13" t="s">
        <v>31</v>
      </c>
      <c r="B21" s="17" t="s">
        <v>128</v>
      </c>
      <c r="C21" s="17" t="s">
        <v>190</v>
      </c>
      <c r="D21" s="17" t="s">
        <v>32</v>
      </c>
      <c r="E21" s="3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5" ht="12.75">
      <c r="A22" s="13" t="s">
        <v>33</v>
      </c>
      <c r="B22" s="17" t="s">
        <v>129</v>
      </c>
      <c r="C22" s="17" t="s">
        <v>191</v>
      </c>
      <c r="D22" s="17" t="s">
        <v>34</v>
      </c>
      <c r="E22" s="34"/>
      <c r="F22" s="74">
        <f>(Vuosi!G22-Vuosi!F22)/Vuosi!F22*100</f>
        <v>-0.5102040816326504</v>
      </c>
      <c r="G22" s="74">
        <f>(Vuosi!H22-Vuosi!G22)/Vuosi!G22*100</f>
        <v>-1.7156177156177188</v>
      </c>
      <c r="H22" s="74">
        <f>(Vuosi!I22-Vuosi!H22)/Vuosi!H22*100</f>
        <v>-3.548050469594911</v>
      </c>
      <c r="I22" s="74">
        <f>(Vuosi!J22-Vuosi!I22)/Vuosi!I22*100</f>
        <v>-3.4228385954558904</v>
      </c>
      <c r="J22" s="74">
        <f>(Vuosi!K22-Vuosi!J22)/Vuosi!J22*100</f>
        <v>1.8433649047764562</v>
      </c>
      <c r="K22" s="74">
        <f>(Vuosi!L22-Vuosi!K22)/Vuosi!K22*100</f>
        <v>7.969999999999999</v>
      </c>
      <c r="L22" s="74">
        <f>(Vuosi!M22-Vuosi!L22)/Vuosi!L22*100</f>
        <v>-2.1116976938038357</v>
      </c>
      <c r="M22" s="74">
        <f>(Vuosi!N22-Vuosi!M22)/Vuosi!M22*100</f>
        <v>-1.580092724004165</v>
      </c>
      <c r="N22" s="74">
        <f>(Vuosi!O22-Vuosi!N22)/Vuosi!N22*100</f>
        <v>3.0955585464333772</v>
      </c>
      <c r="O22" s="75">
        <f>(Vuosi!P22-Vuosi!O22)/Vuosi!O22*100</f>
        <v>4.615814994405076</v>
      </c>
    </row>
    <row r="23" spans="1:15" ht="12.75">
      <c r="A23" s="13" t="s">
        <v>35</v>
      </c>
      <c r="B23" s="16" t="s">
        <v>130</v>
      </c>
      <c r="C23" s="16" t="s">
        <v>192</v>
      </c>
      <c r="D23" s="16" t="s">
        <v>36</v>
      </c>
      <c r="E23" s="34"/>
      <c r="F23" s="74">
        <f>(Vuosi!G23-Vuosi!F23)/Vuosi!F23*100</f>
        <v>0</v>
      </c>
      <c r="G23" s="74">
        <f>(Vuosi!H23-Vuosi!G23)/Vuosi!G23*100</f>
        <v>-0.9329505843756518</v>
      </c>
      <c r="H23" s="74">
        <f>(Vuosi!I23-Vuosi!H23)/Vuosi!H23*100</f>
        <v>1.645451723067374</v>
      </c>
      <c r="I23" s="74">
        <f>(Vuosi!J23-Vuosi!I23)/Vuosi!I23*100</f>
        <v>0.9773976786805213</v>
      </c>
      <c r="J23" s="74">
        <f>(Vuosi!K23-Vuosi!J23)/Vuosi!J23*100</f>
        <v>0.8267795926598036</v>
      </c>
      <c r="K23" s="74">
        <f>(Vuosi!L23-Vuosi!K23)/Vuosi!K23*100</f>
        <v>5.230000000000004</v>
      </c>
      <c r="L23" s="74">
        <f>(Vuosi!M23-Vuosi!L23)/Vuosi!L23*100</f>
        <v>0</v>
      </c>
      <c r="M23" s="74">
        <f>(Vuosi!N23-Vuosi!M23)/Vuosi!M23*100</f>
        <v>2.9079159935379666</v>
      </c>
      <c r="N23" s="74">
        <f>(Vuosi!O23-Vuosi!N23)/Vuosi!N23*100</f>
        <v>-1.7637824360513537</v>
      </c>
      <c r="O23" s="75">
        <f>(Vuosi!P23-Vuosi!O23)/Vuosi!O23*100</f>
        <v>-1.1468321112991153</v>
      </c>
    </row>
    <row r="24" spans="1:15" ht="12.75">
      <c r="A24" s="13" t="s">
        <v>37</v>
      </c>
      <c r="B24" s="15" t="s">
        <v>131</v>
      </c>
      <c r="C24" s="15" t="s">
        <v>193</v>
      </c>
      <c r="D24" s="15" t="s">
        <v>38</v>
      </c>
      <c r="E24" s="34"/>
      <c r="F24" s="74">
        <f>(Vuosi!G24-Vuosi!F24)/Vuosi!F24*100</f>
        <v>-1.7613386173491854</v>
      </c>
      <c r="G24" s="74">
        <f>(Vuosi!H24-Vuosi!G24)/Vuosi!G24*100</f>
        <v>-4.356790676826535</v>
      </c>
      <c r="H24" s="74">
        <f>(Vuosi!I24-Vuosi!H24)/Vuosi!H24*100</f>
        <v>-2.1276595744680815</v>
      </c>
      <c r="I24" s="74">
        <f>(Vuosi!J24-Vuosi!I24)/Vuosi!I24*100</f>
        <v>-2.346293813445703</v>
      </c>
      <c r="J24" s="74">
        <f>(Vuosi!K24-Vuosi!J24)/Vuosi!J24*100</f>
        <v>-1.931940766892222</v>
      </c>
      <c r="K24" s="74">
        <f>(Vuosi!L24-Vuosi!K24)/Vuosi!K24*100</f>
        <v>-3.5799999999999983</v>
      </c>
      <c r="L24" s="74">
        <f>(Vuosi!M24-Vuosi!L24)/Vuosi!L24*100</f>
        <v>-2.0846297448662154</v>
      </c>
      <c r="M24" s="74">
        <f>(Vuosi!N24-Vuosi!M24)/Vuosi!M24*100</f>
        <v>-4.6922995445397655</v>
      </c>
      <c r="N24" s="74">
        <f>(Vuosi!O24-Vuosi!N24)/Vuosi!N24*100</f>
        <v>0.4223160702378255</v>
      </c>
      <c r="O24" s="75">
        <f>(Vuosi!P24-Vuosi!O24)/Vuosi!O24*100</f>
        <v>-2.6117751217352803</v>
      </c>
    </row>
    <row r="25" spans="1:15" ht="12.75">
      <c r="A25" s="13" t="s">
        <v>39</v>
      </c>
      <c r="B25" s="16" t="s">
        <v>132</v>
      </c>
      <c r="C25" s="16" t="s">
        <v>194</v>
      </c>
      <c r="D25" s="16" t="s">
        <v>40</v>
      </c>
      <c r="E25" s="34"/>
      <c r="F25" s="74">
        <f>(Vuosi!G25-Vuosi!F25)/Vuosi!F25*100</f>
        <v>-1.935422056146412</v>
      </c>
      <c r="G25" s="74">
        <f>(Vuosi!H25-Vuosi!G25)/Vuosi!G25*100</f>
        <v>-2.1397166585246685</v>
      </c>
      <c r="H25" s="74">
        <f>(Vuosi!I25-Vuosi!H25)/Vuosi!H25*100</f>
        <v>-1.9568690095846584</v>
      </c>
      <c r="I25" s="74">
        <f>(Vuosi!J25-Vuosi!I25)/Vuosi!I25*100</f>
        <v>0.030549898167007268</v>
      </c>
      <c r="J25" s="74">
        <f>(Vuosi!K25-Vuosi!J25)/Vuosi!J25*100</f>
        <v>1.801893515219379</v>
      </c>
      <c r="K25" s="74">
        <f>(Vuosi!L25-Vuosi!K25)/Vuosi!K25*100</f>
        <v>-0.8499999999999943</v>
      </c>
      <c r="L25" s="74">
        <f>(Vuosi!M25-Vuosi!L25)/Vuosi!L25*100</f>
        <v>-0.332829046898651</v>
      </c>
      <c r="M25" s="74">
        <f>(Vuosi!N25-Vuosi!M25)/Vuosi!M25*100</f>
        <v>-1.0928961748633863</v>
      </c>
      <c r="N25" s="74">
        <f>(Vuosi!O25-Vuosi!N25)/Vuosi!N25*100</f>
        <v>0.29670554532433624</v>
      </c>
      <c r="O25" s="75">
        <f>(Vuosi!P25-Vuosi!O25)/Vuosi!O25*100</f>
        <v>-4.202795062735902</v>
      </c>
    </row>
    <row r="26" spans="1:15" ht="12.75">
      <c r="A26" s="13" t="s">
        <v>41</v>
      </c>
      <c r="B26" s="16" t="s">
        <v>133</v>
      </c>
      <c r="C26" s="16" t="s">
        <v>195</v>
      </c>
      <c r="D26" s="16" t="s">
        <v>42</v>
      </c>
      <c r="E26" s="34"/>
      <c r="F26" s="74">
        <f>(Vuosi!G26-Vuosi!F26)/Vuosi!F26*100</f>
        <v>6.089613034623222</v>
      </c>
      <c r="G26" s="74">
        <f>(Vuosi!H26-Vuosi!G26)/Vuosi!G26*100</f>
        <v>1.2766365905164123</v>
      </c>
      <c r="H26" s="74">
        <f>(Vuosi!I26-Vuosi!H26)/Vuosi!H26*100</f>
        <v>-3.9617097905411875</v>
      </c>
      <c r="I26" s="74">
        <f>(Vuosi!J26-Vuosi!I26)/Vuosi!I26*100</f>
        <v>-1.6776867660120427</v>
      </c>
      <c r="J26" s="74">
        <f>(Vuosi!K26-Vuosi!J26)/Vuosi!J26*100</f>
        <v>0.37137408411121603</v>
      </c>
      <c r="K26" s="74">
        <f>(Vuosi!L26-Vuosi!K26)/Vuosi!K26*100</f>
        <v>1.2800000000000011</v>
      </c>
      <c r="L26" s="74">
        <f>(Vuosi!M26-Vuosi!L26)/Vuosi!L26*100</f>
        <v>-0.6121642969984247</v>
      </c>
      <c r="M26" s="74">
        <f>(Vuosi!N26-Vuosi!M26)/Vuosi!M26*100</f>
        <v>-7.6495132127955525</v>
      </c>
      <c r="N26" s="74">
        <f>(Vuosi!O26-Vuosi!N26)/Vuosi!N26*100</f>
        <v>2.657056798623078</v>
      </c>
      <c r="O26" s="75">
        <f>(Vuosi!P26-Vuosi!O26)/Vuosi!O26*100</f>
        <v>4.558314995284495</v>
      </c>
    </row>
    <row r="27" spans="1:15" ht="12.75">
      <c r="A27" s="13" t="s">
        <v>43</v>
      </c>
      <c r="B27" s="16" t="s">
        <v>134</v>
      </c>
      <c r="C27" s="16" t="s">
        <v>196</v>
      </c>
      <c r="D27" s="16" t="s">
        <v>44</v>
      </c>
      <c r="E27" s="34"/>
      <c r="F27" s="74">
        <f>(Vuosi!G27-Vuosi!F27)/Vuosi!F27*100</f>
        <v>-2.7345393352965925</v>
      </c>
      <c r="G27" s="74">
        <f>(Vuosi!H27-Vuosi!G27)/Vuosi!G27*100</f>
        <v>-5.406574394463668</v>
      </c>
      <c r="H27" s="74">
        <f>(Vuosi!I27-Vuosi!H27)/Vuosi!H27*100</f>
        <v>-1.9661636945587486</v>
      </c>
      <c r="I27" s="74">
        <f>(Vuosi!J27-Vuosi!I27)/Vuosi!I27*100</f>
        <v>-3.1436567164179148</v>
      </c>
      <c r="J27" s="74">
        <f>(Vuosi!K27-Vuosi!J27)/Vuosi!J27*100</f>
        <v>-3.6887219493402665</v>
      </c>
      <c r="K27" s="74">
        <f>(Vuosi!L27-Vuosi!K27)/Vuosi!K27*100</f>
        <v>-5.359999999999999</v>
      </c>
      <c r="L27" s="74">
        <f>(Vuosi!M27-Vuosi!L27)/Vuosi!L27*100</f>
        <v>-2.8000845308537676</v>
      </c>
      <c r="M27" s="74">
        <f>(Vuosi!N27-Vuosi!M27)/Vuosi!M27*100</f>
        <v>-5.881074029785842</v>
      </c>
      <c r="N27" s="74">
        <f>(Vuosi!O27-Vuosi!N27)/Vuosi!N27*100</f>
        <v>-0.9702009702009742</v>
      </c>
      <c r="O27" s="75">
        <f>(Vuosi!P27-Vuosi!O27)/Vuosi!O27*100</f>
        <v>-2.985770935386037</v>
      </c>
    </row>
    <row r="28" spans="1:15" ht="12.75">
      <c r="A28" s="13" t="s">
        <v>45</v>
      </c>
      <c r="B28" s="16" t="s">
        <v>135</v>
      </c>
      <c r="C28" s="16" t="s">
        <v>197</v>
      </c>
      <c r="D28" s="16" t="s">
        <v>46</v>
      </c>
      <c r="E28" s="34"/>
      <c r="F28" s="74">
        <f>(Vuosi!G28-Vuosi!F28)/Vuosi!F28*100</f>
        <v>-1.2062838975126164</v>
      </c>
      <c r="G28" s="74">
        <f>(Vuosi!H28-Vuosi!G28)/Vuosi!G28*100</f>
        <v>-7.420728821580694</v>
      </c>
      <c r="H28" s="74">
        <f>(Vuosi!I28-Vuosi!H28)/Vuosi!H28*100</f>
        <v>-1.23709232184849</v>
      </c>
      <c r="I28" s="74">
        <f>(Vuosi!J28-Vuosi!I28)/Vuosi!I28*100</f>
        <v>0</v>
      </c>
      <c r="J28" s="74">
        <f>(Vuosi!K28-Vuosi!J28)/Vuosi!J28*100</f>
        <v>3.519668737060048</v>
      </c>
      <c r="K28" s="74">
        <f>(Vuosi!L28-Vuosi!K28)/Vuosi!K28*100</f>
        <v>-0.39000000000000057</v>
      </c>
      <c r="L28" s="74">
        <f>(Vuosi!M28-Vuosi!L28)/Vuosi!L28*100</f>
        <v>-5.109928722015866</v>
      </c>
      <c r="M28" s="74">
        <f>(Vuosi!N28-Vuosi!M28)/Vuosi!M28*100</f>
        <v>-1.5446466356326638</v>
      </c>
      <c r="N28" s="74">
        <f>(Vuosi!O28-Vuosi!N28)/Vuosi!N28*100</f>
        <v>21.93208682570384</v>
      </c>
      <c r="O28" s="75">
        <f>(Vuosi!P28-Vuosi!O28)/Vuosi!O28*100</f>
        <v>-1.9740900678593416</v>
      </c>
    </row>
    <row r="29" spans="1:15" ht="12.75">
      <c r="A29" s="13" t="s">
        <v>47</v>
      </c>
      <c r="B29" s="15" t="s">
        <v>136</v>
      </c>
      <c r="C29" s="15" t="s">
        <v>198</v>
      </c>
      <c r="D29" s="15" t="s">
        <v>48</v>
      </c>
      <c r="E29" s="34"/>
      <c r="F29" s="74">
        <f>(Vuosi!G29-Vuosi!F29)/Vuosi!F29*100</f>
        <v>1.6182919189809952</v>
      </c>
      <c r="G29" s="74">
        <f>(Vuosi!H29-Vuosi!G29)/Vuosi!G29*100</f>
        <v>0.9555121750744959</v>
      </c>
      <c r="H29" s="74">
        <f>(Vuosi!I29-Vuosi!H29)/Vuosi!H29*100</f>
        <v>-0.29513535518014067</v>
      </c>
      <c r="I29" s="74">
        <f>(Vuosi!J29-Vuosi!I29)/Vuosi!I29*100</f>
        <v>-0.19393691946514008</v>
      </c>
      <c r="J29" s="74">
        <f>(Vuosi!K29-Vuosi!J29)/Vuosi!J29*100</f>
        <v>2.270402945387604</v>
      </c>
      <c r="K29" s="74">
        <f>(Vuosi!L29-Vuosi!K29)/Vuosi!K29*100</f>
        <v>2.780000000000001</v>
      </c>
      <c r="L29" s="74">
        <f>(Vuosi!M29-Vuosi!L29)/Vuosi!L29*100</f>
        <v>2.0140105078809043</v>
      </c>
      <c r="M29" s="74">
        <f>(Vuosi!N29-Vuosi!M29)/Vuosi!M29*100</f>
        <v>1.2207916070577025</v>
      </c>
      <c r="N29" s="74">
        <f>(Vuosi!O29-Vuosi!N29)/Vuosi!N29*100</f>
        <v>0.06595684537831659</v>
      </c>
      <c r="O29" s="75">
        <f>(Vuosi!P29-Vuosi!O29)/Vuosi!O29*100</f>
        <v>6.24293785310734</v>
      </c>
    </row>
    <row r="30" spans="1:15" ht="12.75">
      <c r="A30" s="13" t="s">
        <v>49</v>
      </c>
      <c r="B30" s="15" t="s">
        <v>137</v>
      </c>
      <c r="C30" s="15" t="s">
        <v>199</v>
      </c>
      <c r="D30" s="15" t="s">
        <v>50</v>
      </c>
      <c r="E30" s="34"/>
      <c r="F30" s="74">
        <f>(Vuosi!G30-Vuosi!F30)/Vuosi!F30*100</f>
        <v>3.3099004100761573</v>
      </c>
      <c r="G30" s="74">
        <f>(Vuosi!H30-Vuosi!G30)/Vuosi!G30*100</f>
        <v>4.734902183158483</v>
      </c>
      <c r="H30" s="74">
        <f>(Vuosi!I30-Vuosi!H30)/Vuosi!H30*100</f>
        <v>-3.1582746796607117</v>
      </c>
      <c r="I30" s="74">
        <f>(Vuosi!J30-Vuosi!I30)/Vuosi!I30*100</f>
        <v>-10.790160268356317</v>
      </c>
      <c r="J30" s="74">
        <f>(Vuosi!K30-Vuosi!J30)/Vuosi!J30*100</f>
        <v>4.449550866931277</v>
      </c>
      <c r="K30" s="74">
        <f>(Vuosi!L30-Vuosi!K30)/Vuosi!K30*100</f>
        <v>3.3400000000000034</v>
      </c>
      <c r="L30" s="74">
        <f>(Vuosi!M30-Vuosi!L30)/Vuosi!L30*100</f>
        <v>0.3677182117282712</v>
      </c>
      <c r="M30" s="74">
        <f>(Vuosi!N30-Vuosi!M30)/Vuosi!M30*100</f>
        <v>-0.5495564982645519</v>
      </c>
      <c r="N30" s="74">
        <f>(Vuosi!O30-Vuosi!N30)/Vuosi!N30*100</f>
        <v>1.8807561803199202</v>
      </c>
      <c r="O30" s="75">
        <f>(Vuosi!P30-Vuosi!O30)/Vuosi!O30*100</f>
        <v>-5.157484061280808</v>
      </c>
    </row>
    <row r="31" spans="1:15" ht="12.75">
      <c r="A31" s="13" t="s">
        <v>51</v>
      </c>
      <c r="B31" s="16" t="s">
        <v>138</v>
      </c>
      <c r="C31" s="16" t="s">
        <v>200</v>
      </c>
      <c r="D31" s="16" t="s">
        <v>52</v>
      </c>
      <c r="E31" s="34"/>
      <c r="F31" s="74">
        <f>(Vuosi!G31-Vuosi!F31)/Vuosi!F31*100</f>
        <v>0.3112537690886034</v>
      </c>
      <c r="G31" s="74">
        <f>(Vuosi!H31-Vuosi!G31)/Vuosi!G31*100</f>
        <v>0.7078444681470029</v>
      </c>
      <c r="H31" s="74">
        <f>(Vuosi!I31-Vuosi!H31)/Vuosi!H31*100</f>
        <v>-2.349316387444635</v>
      </c>
      <c r="I31" s="74">
        <f>(Vuosi!J31-Vuosi!I31)/Vuosi!I31*100</f>
        <v>0.5422993492407782</v>
      </c>
      <c r="J31" s="74">
        <f>(Vuosi!K31-Vuosi!J31)/Vuosi!J31*100</f>
        <v>-1.931940766892222</v>
      </c>
      <c r="K31" s="74">
        <f>(Vuosi!L31-Vuosi!K31)/Vuosi!K31*100</f>
        <v>-7.540000000000006</v>
      </c>
      <c r="L31" s="74">
        <f>(Vuosi!M31-Vuosi!L31)/Vuosi!L31*100</f>
        <v>-4.531689379191</v>
      </c>
      <c r="M31" s="74">
        <f>(Vuosi!N31-Vuosi!M31)/Vuosi!M31*100</f>
        <v>-5.902345077602803</v>
      </c>
      <c r="N31" s="74">
        <f>(Vuosi!O31-Vuosi!N31)/Vuosi!N31*100</f>
        <v>-2.335660967974955</v>
      </c>
      <c r="O31" s="75">
        <f>(Vuosi!P31-Vuosi!O31)/Vuosi!O31*100</f>
        <v>-3.4393491124260436</v>
      </c>
    </row>
    <row r="32" spans="1:15" ht="12.75">
      <c r="A32" s="13" t="s">
        <v>53</v>
      </c>
      <c r="B32" s="17" t="s">
        <v>139</v>
      </c>
      <c r="C32" s="17" t="s">
        <v>201</v>
      </c>
      <c r="D32" s="17" t="s">
        <v>54</v>
      </c>
      <c r="E32" s="34"/>
      <c r="F32" s="74">
        <f>(Vuosi!G32-Vuosi!F32)/Vuosi!F32*100</f>
        <v>1.8665880734846165</v>
      </c>
      <c r="G32" s="74">
        <f>(Vuosi!H32-Vuosi!G32)/Vuosi!G32*100</f>
        <v>-2.2470826502073473</v>
      </c>
      <c r="H32" s="74">
        <f>(Vuosi!I32-Vuosi!H32)/Vuosi!H32*100</f>
        <v>-2.9794790844514565</v>
      </c>
      <c r="I32" s="74">
        <f>(Vuosi!J32-Vuosi!I32)/Vuosi!I32*100</f>
        <v>0.6711409395973119</v>
      </c>
      <c r="J32" s="74">
        <f>(Vuosi!K32-Vuosi!J32)/Vuosi!J32*100</f>
        <v>1.0101010101010102</v>
      </c>
      <c r="K32" s="74">
        <f>(Vuosi!L32-Vuosi!K32)/Vuosi!K32*100</f>
        <v>-7.540000000000006</v>
      </c>
      <c r="L32" s="74">
        <f>(Vuosi!M32-Vuosi!L32)/Vuosi!L32*100</f>
        <v>-4.531689379191</v>
      </c>
      <c r="M32" s="74">
        <f>(Vuosi!N32-Vuosi!M32)/Vuosi!M32*100</f>
        <v>-5.902345077602803</v>
      </c>
      <c r="N32" s="74">
        <f>(Vuosi!O32-Vuosi!N32)/Vuosi!N32*100</f>
        <v>-2.335660967974955</v>
      </c>
      <c r="O32" s="75">
        <f>(Vuosi!P32-Vuosi!O32)/Vuosi!O32*100</f>
        <v>-3.4393491124260436</v>
      </c>
    </row>
    <row r="33" spans="1:15" ht="12.75">
      <c r="A33" s="13" t="s">
        <v>55</v>
      </c>
      <c r="B33" s="17" t="s">
        <v>140</v>
      </c>
      <c r="C33" s="17" t="s">
        <v>202</v>
      </c>
      <c r="D33" s="17" t="s">
        <v>56</v>
      </c>
      <c r="E33" s="3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5" ht="12.75">
      <c r="A34" s="13" t="s">
        <v>57</v>
      </c>
      <c r="B34" s="17" t="s">
        <v>141</v>
      </c>
      <c r="C34" s="17" t="s">
        <v>203</v>
      </c>
      <c r="D34" s="17" t="s">
        <v>58</v>
      </c>
      <c r="E34" s="3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ht="12.75">
      <c r="A35" s="13" t="s">
        <v>59</v>
      </c>
      <c r="B35" s="17" t="s">
        <v>142</v>
      </c>
      <c r="C35" s="17" t="s">
        <v>204</v>
      </c>
      <c r="D35" s="17" t="s">
        <v>60</v>
      </c>
      <c r="E35" s="34"/>
      <c r="F35" s="74"/>
      <c r="G35" s="74"/>
      <c r="H35" s="74"/>
      <c r="I35" s="74"/>
      <c r="J35" s="74"/>
      <c r="K35" s="74"/>
      <c r="L35" s="74"/>
      <c r="M35" s="74"/>
      <c r="N35" s="74"/>
      <c r="O35" s="75"/>
    </row>
    <row r="36" spans="1:15" ht="12.75">
      <c r="A36" s="13" t="s">
        <v>61</v>
      </c>
      <c r="B36" s="16" t="s">
        <v>143</v>
      </c>
      <c r="C36" s="16" t="s">
        <v>205</v>
      </c>
      <c r="D36" s="16" t="s">
        <v>62</v>
      </c>
      <c r="E36" s="34"/>
      <c r="F36" s="74">
        <f>(Vuosi!G36-Vuosi!F36)/Vuosi!F36*100</f>
        <v>3.7123420796890114</v>
      </c>
      <c r="G36" s="74">
        <f>(Vuosi!H36-Vuosi!G36)/Vuosi!G36*100</f>
        <v>5.247376311844073</v>
      </c>
      <c r="H36" s="74">
        <f>(Vuosi!I36-Vuosi!H36)/Vuosi!H36*100</f>
        <v>-3.249643874643867</v>
      </c>
      <c r="I36" s="74">
        <f>(Vuosi!J36-Vuosi!I36)/Vuosi!I36*100</f>
        <v>-12.192877519094505</v>
      </c>
      <c r="J36" s="74">
        <f>(Vuosi!K36-Vuosi!J36)/Vuosi!J36*100</f>
        <v>4.799832320268286</v>
      </c>
      <c r="K36" s="74">
        <f>(Vuosi!L36-Vuosi!K36)/Vuosi!K36*100</f>
        <v>4.1200000000000045</v>
      </c>
      <c r="L36" s="74">
        <f>(Vuosi!M36-Vuosi!L36)/Vuosi!L36*100</f>
        <v>0.691509796388781</v>
      </c>
      <c r="M36" s="74">
        <f>(Vuosi!N36-Vuosi!M36)/Vuosi!M36*100</f>
        <v>-0.22892025944296934</v>
      </c>
      <c r="N36" s="74">
        <f>(Vuosi!O36-Vuosi!N36)/Vuosi!N36*100</f>
        <v>2.1223709369024846</v>
      </c>
      <c r="O36" s="75">
        <f>(Vuosi!P36-Vuosi!O36)/Vuosi!O36*100</f>
        <v>-5.251825500842538</v>
      </c>
    </row>
    <row r="37" spans="1:15" ht="12.75">
      <c r="A37" s="13" t="s">
        <v>63</v>
      </c>
      <c r="B37" s="17" t="s">
        <v>144</v>
      </c>
      <c r="C37" s="17" t="s">
        <v>206</v>
      </c>
      <c r="D37" s="17" t="s">
        <v>64</v>
      </c>
      <c r="E37" s="34"/>
      <c r="F37" s="74">
        <f>(Vuosi!G37-Vuosi!F37)/Vuosi!F37*100</f>
        <v>2.665330661322642</v>
      </c>
      <c r="G37" s="74">
        <f>(Vuosi!H37-Vuosi!G37)/Vuosi!G37*100</f>
        <v>1.9324614483700997</v>
      </c>
      <c r="H37" s="74">
        <f>(Vuosi!I37-Vuosi!H37)/Vuosi!H37*100</f>
        <v>-3.6384527001148954</v>
      </c>
      <c r="I37" s="74">
        <f>(Vuosi!J37-Vuosi!I37)/Vuosi!I37*100</f>
        <v>-3.9646263910969743</v>
      </c>
      <c r="J37" s="74">
        <f>(Vuosi!K37-Vuosi!J37)/Vuosi!J37*100</f>
        <v>3.466114847387475</v>
      </c>
      <c r="K37" s="74">
        <f>(Vuosi!L37-Vuosi!K37)/Vuosi!K37*100</f>
        <v>-0.12999999999999545</v>
      </c>
      <c r="L37" s="74">
        <f>(Vuosi!M37-Vuosi!L37)/Vuosi!L37*100</f>
        <v>1.1815359967958272</v>
      </c>
      <c r="M37" s="74">
        <f>(Vuosi!N37-Vuosi!M37)/Vuosi!M37*100</f>
        <v>0.18802572983671223</v>
      </c>
      <c r="N37" s="74">
        <f>(Vuosi!O37-Vuosi!N37)/Vuosi!N37*100</f>
        <v>0.8395890952192894</v>
      </c>
      <c r="O37" s="75">
        <f>(Vuosi!P37-Vuosi!O37)/Vuosi!O37*100</f>
        <v>-4.496032912136354</v>
      </c>
    </row>
    <row r="38" spans="1:15" ht="25.5">
      <c r="A38" s="13" t="s">
        <v>65</v>
      </c>
      <c r="B38" s="17" t="s">
        <v>145</v>
      </c>
      <c r="C38" s="17" t="s">
        <v>207</v>
      </c>
      <c r="D38" s="17" t="s">
        <v>66</v>
      </c>
      <c r="E38" s="34"/>
      <c r="F38" s="74">
        <f>(Vuosi!G38-Vuosi!F38)/Vuosi!F38*100</f>
        <v>2.200220022002203</v>
      </c>
      <c r="G38" s="74">
        <f>(Vuosi!H38-Vuosi!G38)/Vuosi!G38*100</f>
        <v>1.898424503376062</v>
      </c>
      <c r="H38" s="74">
        <f>(Vuosi!I38-Vuosi!H38)/Vuosi!H38*100</f>
        <v>-3.8605589167386887</v>
      </c>
      <c r="I38" s="74">
        <f>(Vuosi!J38-Vuosi!I38)/Vuosi!I38*100</f>
        <v>-5.134352212566178</v>
      </c>
      <c r="J38" s="74">
        <f>(Vuosi!K38-Vuosi!J38)/Vuosi!J38*100</f>
        <v>5.296409392439719</v>
      </c>
      <c r="K38" s="74">
        <f>(Vuosi!L38-Vuosi!K38)/Vuosi!K38*100</f>
        <v>-0.6899999999999977</v>
      </c>
      <c r="L38" s="74">
        <f>(Vuosi!M38-Vuosi!L38)/Vuosi!L38*100</f>
        <v>-0.6947940791461059</v>
      </c>
      <c r="M38" s="74">
        <f>(Vuosi!N38-Vuosi!M38)/Vuosi!M38*100</f>
        <v>0.8213344149259808</v>
      </c>
      <c r="N38" s="74">
        <f>(Vuosi!O38-Vuosi!N38)/Vuosi!N38*100</f>
        <v>2.5847329779744475</v>
      </c>
      <c r="O38" s="75">
        <f>(Vuosi!P38-Vuosi!O38)/Vuosi!O38*100</f>
        <v>-6.009803921568623</v>
      </c>
    </row>
    <row r="39" spans="1:15" ht="12.75">
      <c r="A39" s="13" t="s">
        <v>67</v>
      </c>
      <c r="B39" s="17" t="s">
        <v>146</v>
      </c>
      <c r="C39" s="17" t="s">
        <v>208</v>
      </c>
      <c r="D39" s="17" t="s">
        <v>68</v>
      </c>
      <c r="E39" s="34"/>
      <c r="F39" s="74">
        <f>(Vuosi!G39-Vuosi!F39)/Vuosi!F39*100</f>
        <v>6.3330244053135685</v>
      </c>
      <c r="G39" s="74">
        <f>(Vuosi!H39-Vuosi!G39)/Vuosi!G39*100</f>
        <v>7.079217509200066</v>
      </c>
      <c r="H39" s="74">
        <f>(Vuosi!I39-Vuosi!H39)/Vuosi!H39*100</f>
        <v>-4.748123360766935</v>
      </c>
      <c r="I39" s="74">
        <f>(Vuosi!J39-Vuosi!I39)/Vuosi!I39*100</f>
        <v>-9.409418913786553</v>
      </c>
      <c r="J39" s="74">
        <f>(Vuosi!K39-Vuosi!J39)/Vuosi!J39*100</f>
        <v>4.810816476260354</v>
      </c>
      <c r="K39" s="74">
        <f>(Vuosi!L39-Vuosi!K39)/Vuosi!K39*100</f>
        <v>3.9000000000000057</v>
      </c>
      <c r="L39" s="74">
        <f>(Vuosi!M39-Vuosi!L39)/Vuosi!L39*100</f>
        <v>-0.9047160731472684</v>
      </c>
      <c r="M39" s="74">
        <f>(Vuosi!N39-Vuosi!M39)/Vuosi!M39*100</f>
        <v>1.1946386946386987</v>
      </c>
      <c r="N39" s="74">
        <f>(Vuosi!O39-Vuosi!N39)/Vuosi!N39*100</f>
        <v>3.762357231980038</v>
      </c>
      <c r="O39" s="75">
        <f>(Vuosi!P39-Vuosi!O39)/Vuosi!O39*100</f>
        <v>-6.567385070761256</v>
      </c>
    </row>
    <row r="40" spans="1:15" ht="12.75">
      <c r="A40" s="13" t="s">
        <v>69</v>
      </c>
      <c r="B40" s="17" t="s">
        <v>147</v>
      </c>
      <c r="C40" s="17" t="s">
        <v>209</v>
      </c>
      <c r="D40" s="17" t="s">
        <v>70</v>
      </c>
      <c r="E40" s="34"/>
      <c r="F40" s="74">
        <f>(Vuosi!G40-Vuosi!F40)/Vuosi!F40*100</f>
        <v>4.5617887801956405</v>
      </c>
      <c r="G40" s="74">
        <f>(Vuosi!H40-Vuosi!G40)/Vuosi!G40*100</f>
        <v>6.978520286396184</v>
      </c>
      <c r="H40" s="74">
        <f>(Vuosi!I40-Vuosi!H40)/Vuosi!H40*100</f>
        <v>-3.507049794752817</v>
      </c>
      <c r="I40" s="74">
        <f>(Vuosi!J40-Vuosi!I40)/Vuosi!I40*100</f>
        <v>-13.687228336261906</v>
      </c>
      <c r="J40" s="74">
        <f>(Vuosi!K40-Vuosi!J40)/Vuosi!J40*100</f>
        <v>7.146683810136079</v>
      </c>
      <c r="K40" s="74">
        <f>(Vuosi!L40-Vuosi!K40)/Vuosi!K40*100</f>
        <v>4.150000000000006</v>
      </c>
      <c r="L40" s="74">
        <f>(Vuosi!M40-Vuosi!L40)/Vuosi!L40*100</f>
        <v>2.5444071051368136</v>
      </c>
      <c r="M40" s="74">
        <f>(Vuosi!N40-Vuosi!M40)/Vuosi!M40*100</f>
        <v>0.7865168539325874</v>
      </c>
      <c r="N40" s="74">
        <f>(Vuosi!O40-Vuosi!N40)/Vuosi!N40*100</f>
        <v>3.3444816053511657</v>
      </c>
      <c r="O40" s="75">
        <f>(Vuosi!P40-Vuosi!O40)/Vuosi!O40*100</f>
        <v>-4.297015462064007</v>
      </c>
    </row>
    <row r="41" spans="1:15" ht="12.75">
      <c r="A41" s="13" t="s">
        <v>71</v>
      </c>
      <c r="B41" s="17" t="s">
        <v>148</v>
      </c>
      <c r="C41" s="17" t="s">
        <v>210</v>
      </c>
      <c r="D41" s="17" t="s">
        <v>72</v>
      </c>
      <c r="E41" s="34"/>
      <c r="F41" s="74">
        <f>(Vuosi!G41-Vuosi!F41)/Vuosi!F41*100</f>
        <v>2.429732475448688</v>
      </c>
      <c r="G41" s="74">
        <f>(Vuosi!H41-Vuosi!G41)/Vuosi!G41*100</f>
        <v>7.198942061327378</v>
      </c>
      <c r="H41" s="74">
        <f>(Vuosi!I41-Vuosi!H41)/Vuosi!H41*100</f>
        <v>-0.4240555127216523</v>
      </c>
      <c r="I41" s="74">
        <f>(Vuosi!J41-Vuosi!I41)/Vuosi!I41*100</f>
        <v>-24.77739063104917</v>
      </c>
      <c r="J41" s="74">
        <f>(Vuosi!K41-Vuosi!J41)/Vuosi!J41*100</f>
        <v>2.933607822954188</v>
      </c>
      <c r="K41" s="74">
        <f>(Vuosi!L41-Vuosi!K41)/Vuosi!K41*100</f>
        <v>16.840000000000003</v>
      </c>
      <c r="L41" s="74">
        <f>(Vuosi!M41-Vuosi!L41)/Vuosi!L41*100</f>
        <v>3.5176309483053747</v>
      </c>
      <c r="M41" s="74">
        <f>(Vuosi!N41-Vuosi!M41)/Vuosi!M41*100</f>
        <v>-4.795369987598178</v>
      </c>
      <c r="N41" s="74">
        <f>(Vuosi!O41-Vuosi!N41)/Vuosi!N41*100</f>
        <v>-1.6066000868432553</v>
      </c>
      <c r="O41" s="75">
        <f>(Vuosi!P41-Vuosi!O41)/Vuosi!O41*100</f>
        <v>-3.0979699911738665</v>
      </c>
    </row>
    <row r="42" spans="1:15" ht="12.75">
      <c r="A42" s="13" t="s">
        <v>73</v>
      </c>
      <c r="B42" s="15" t="s">
        <v>149</v>
      </c>
      <c r="C42" s="15" t="s">
        <v>211</v>
      </c>
      <c r="D42" s="15" t="s">
        <v>74</v>
      </c>
      <c r="E42" s="34"/>
      <c r="F42" s="74">
        <f>(Vuosi!G42-Vuosi!F42)/Vuosi!F42*100</f>
        <v>2.0138733497426844</v>
      </c>
      <c r="G42" s="74">
        <f>(Vuosi!H42-Vuosi!G42)/Vuosi!G42*100</f>
        <v>-0.5703005044966113</v>
      </c>
      <c r="H42" s="74">
        <f>(Vuosi!I42-Vuosi!H42)/Vuosi!H42*100</f>
        <v>4.334877564526811</v>
      </c>
      <c r="I42" s="74">
        <f>(Vuosi!J42-Vuosi!I42)/Vuosi!I42*100</f>
        <v>3.1504387355957184</v>
      </c>
      <c r="J42" s="74">
        <f>(Vuosi!K42-Vuosi!J42)/Vuosi!J42*100</f>
        <v>2.490519626934516</v>
      </c>
      <c r="K42" s="74">
        <f>(Vuosi!L42-Vuosi!K42)/Vuosi!K42*100</f>
        <v>3.8900000000000006</v>
      </c>
      <c r="L42" s="74">
        <f>(Vuosi!M42-Vuosi!L42)/Vuosi!L42*100</f>
        <v>4.9764173645201675</v>
      </c>
      <c r="M42" s="74">
        <f>(Vuosi!N42-Vuosi!M42)/Vuosi!M42*100</f>
        <v>4.1995231982395</v>
      </c>
      <c r="N42" s="74">
        <f>(Vuosi!O42-Vuosi!N42)/Vuosi!N42*100</f>
        <v>3.449489616332279</v>
      </c>
      <c r="O42" s="75">
        <f>(Vuosi!P42-Vuosi!O42)/Vuosi!O42*100</f>
        <v>2.9261653623681503</v>
      </c>
    </row>
    <row r="43" spans="1:15" ht="12.75">
      <c r="A43" s="13" t="s">
        <v>75</v>
      </c>
      <c r="B43" s="15" t="s">
        <v>150</v>
      </c>
      <c r="C43" s="15" t="s">
        <v>212</v>
      </c>
      <c r="D43" s="15" t="s">
        <v>76</v>
      </c>
      <c r="E43" s="34"/>
      <c r="F43" s="74">
        <f>(Vuosi!G43-Vuosi!F43)/Vuosi!F43*100</f>
        <v>0.022484541877454772</v>
      </c>
      <c r="G43" s="74">
        <f>(Vuosi!H43-Vuosi!G43)/Vuosi!G43*100</f>
        <v>5.968303922670565</v>
      </c>
      <c r="H43" s="74">
        <f>(Vuosi!I43-Vuosi!H43)/Vuosi!H43*100</f>
        <v>1.1561306745863422</v>
      </c>
      <c r="I43" s="74">
        <f>(Vuosi!J43-Vuosi!I43)/Vuosi!I43*100</f>
        <v>1.4679668658907323</v>
      </c>
      <c r="J43" s="74">
        <f>(Vuosi!K43-Vuosi!J43)/Vuosi!J43*100</f>
        <v>3.3378113051565608</v>
      </c>
      <c r="K43" s="74">
        <f>(Vuosi!L43-Vuosi!K43)/Vuosi!K43*100</f>
        <v>3.5000000000000004</v>
      </c>
      <c r="L43" s="74">
        <f>(Vuosi!M43-Vuosi!L43)/Vuosi!L43*100</f>
        <v>2.0483091787439656</v>
      </c>
      <c r="M43" s="74">
        <f>(Vuosi!N43-Vuosi!M43)/Vuosi!M43*100</f>
        <v>2.4237833743609185</v>
      </c>
      <c r="N43" s="74">
        <f>(Vuosi!O43-Vuosi!N43)/Vuosi!N43*100</f>
        <v>2.2092808282492014</v>
      </c>
      <c r="O43" s="75">
        <f>(Vuosi!P43-Vuosi!O43)/Vuosi!O43*100</f>
        <v>3.9974676675409264</v>
      </c>
    </row>
    <row r="44" spans="1:15" ht="13.5" thickBot="1">
      <c r="A44" s="18" t="s">
        <v>77</v>
      </c>
      <c r="B44" s="19" t="s">
        <v>151</v>
      </c>
      <c r="C44" s="19" t="s">
        <v>213</v>
      </c>
      <c r="D44" s="19" t="s">
        <v>78</v>
      </c>
      <c r="E44" s="37"/>
      <c r="F44" s="76">
        <f>(Vuosi!G44-Vuosi!F44)/Vuosi!F44*100</f>
        <v>-0.8526315789473708</v>
      </c>
      <c r="G44" s="76">
        <f>(Vuosi!H44-Vuosi!G44)/Vuosi!G44*100</f>
        <v>1.57129206922179</v>
      </c>
      <c r="H44" s="76">
        <f>(Vuosi!I44-Vuosi!H44)/Vuosi!H44*100</f>
        <v>-1.3797428661022342</v>
      </c>
      <c r="I44" s="76">
        <f>(Vuosi!J44-Vuosi!I44)/Vuosi!I44*100</f>
        <v>-0.23317435082140844</v>
      </c>
      <c r="J44" s="76">
        <f>(Vuosi!K44-Vuosi!J44)/Vuosi!J44*100</f>
        <v>6.225432911930309</v>
      </c>
      <c r="K44" s="76">
        <f>(Vuosi!L44-Vuosi!K44)/Vuosi!K44*100</f>
        <v>0.32003200320032743</v>
      </c>
      <c r="L44" s="76">
        <f>(Vuosi!M44-Vuosi!L44)/Vuosi!L44*100</f>
        <v>-0.5283620775595665</v>
      </c>
      <c r="M44" s="76">
        <f>(Vuosi!N44-Vuosi!M44)/Vuosi!M44*100</f>
        <v>0.5011024253357387</v>
      </c>
      <c r="N44" s="76">
        <f>(Vuosi!O44-Vuosi!N44)/Vuosi!N44*100</f>
        <v>1.475867570801759</v>
      </c>
      <c r="O44" s="77">
        <f>(Vuosi!P44-Vuosi!O44)/Vuosi!O44*100</f>
        <v>3.0856918238993716</v>
      </c>
    </row>
    <row r="45" spans="1:15" ht="12.75">
      <c r="A45" s="1"/>
      <c r="E45" s="21"/>
      <c r="F45" s="78"/>
      <c r="G45" s="78"/>
      <c r="H45" s="78"/>
      <c r="I45" s="78"/>
      <c r="J45" s="78"/>
      <c r="K45" s="78"/>
      <c r="L45" s="78"/>
      <c r="M45" s="78"/>
      <c r="N45" s="82"/>
      <c r="O45" s="79"/>
    </row>
    <row r="46" spans="1:15" ht="16.5" thickBot="1">
      <c r="A46" s="2"/>
      <c r="B46" s="43"/>
      <c r="C46" s="43"/>
      <c r="D46" s="5"/>
      <c r="E46" s="21"/>
      <c r="F46" s="78"/>
      <c r="G46" s="78"/>
      <c r="H46" s="78"/>
      <c r="I46" s="78"/>
      <c r="J46" s="78"/>
      <c r="K46" s="78"/>
      <c r="L46" s="78"/>
      <c r="M46" s="78"/>
      <c r="N46" s="82"/>
      <c r="O46" s="79"/>
    </row>
    <row r="47" spans="1:15" ht="13.5" thickBot="1">
      <c r="A47" s="22" t="s">
        <v>1</v>
      </c>
      <c r="B47" s="7" t="s">
        <v>169</v>
      </c>
      <c r="C47" s="7" t="s">
        <v>175</v>
      </c>
      <c r="D47" s="7" t="s">
        <v>2</v>
      </c>
      <c r="E47" s="86">
        <v>1995</v>
      </c>
      <c r="F47" s="87">
        <v>1996</v>
      </c>
      <c r="G47" s="87">
        <v>1997</v>
      </c>
      <c r="H47" s="87">
        <v>1998</v>
      </c>
      <c r="I47" s="87">
        <v>1999</v>
      </c>
      <c r="J47" s="87">
        <v>2000</v>
      </c>
      <c r="K47" s="87">
        <v>2001</v>
      </c>
      <c r="L47" s="87">
        <v>2002</v>
      </c>
      <c r="M47" s="87">
        <v>2003</v>
      </c>
      <c r="N47" s="87" t="s">
        <v>173</v>
      </c>
      <c r="O47" s="88" t="s">
        <v>174</v>
      </c>
    </row>
    <row r="48" spans="1:15" ht="39" thickBot="1">
      <c r="A48" s="11" t="s">
        <v>79</v>
      </c>
      <c r="B48" s="23" t="s">
        <v>152</v>
      </c>
      <c r="C48" s="23" t="s">
        <v>214</v>
      </c>
      <c r="D48" s="23" t="s">
        <v>80</v>
      </c>
      <c r="E48" s="52"/>
      <c r="F48" s="80">
        <f>(Vuosi!G48-Vuosi!F48)/Vuosi!F48*100</f>
        <v>0.2601344027747614</v>
      </c>
      <c r="G48" s="80">
        <f>(Vuosi!H48-Vuosi!G48)/Vuosi!G48*100</f>
        <v>1.5783783783783718</v>
      </c>
      <c r="H48" s="80">
        <f>(Vuosi!I48-Vuosi!H48)/Vuosi!H48*100</f>
        <v>1.1919965942954498</v>
      </c>
      <c r="I48" s="80">
        <f>(Vuosi!J48-Vuosi!I48)/Vuosi!I48*100</f>
        <v>2.1771140092553716</v>
      </c>
      <c r="J48" s="80">
        <f>(Vuosi!K48-Vuosi!J48)/Vuosi!J48*100</f>
        <v>2.933607822954188</v>
      </c>
      <c r="K48" s="80">
        <f>(Vuosi!L48-Vuosi!K48)/Vuosi!K48*100</f>
        <v>3.069999999999993</v>
      </c>
      <c r="L48" s="80">
        <f>(Vuosi!M48-Vuosi!L48)/Vuosi!L48*100</f>
        <v>2.3964296109440313</v>
      </c>
      <c r="M48" s="80">
        <f>(Vuosi!N48-Vuosi!M48)/Vuosi!M48*100</f>
        <v>2.4445707788516184</v>
      </c>
      <c r="N48" s="80">
        <f>(Vuosi!O48-Vuosi!N48)/Vuosi!N48*100</f>
        <v>3.431372549019602</v>
      </c>
      <c r="O48" s="81">
        <f>(Vuosi!P48-Vuosi!O48)/Vuosi!O48*100</f>
        <v>4.444245730126084</v>
      </c>
    </row>
    <row r="49" spans="1:15" ht="12.75">
      <c r="A49" s="24" t="s">
        <v>81</v>
      </c>
      <c r="B49" s="25" t="s">
        <v>171</v>
      </c>
      <c r="C49" s="25" t="s">
        <v>82</v>
      </c>
      <c r="D49" s="25" t="s">
        <v>82</v>
      </c>
      <c r="E49" s="34"/>
      <c r="F49" s="74">
        <f>(Vuosi!G49-Vuosi!F49)/Vuosi!F49*100</f>
        <v>0.9417808219178033</v>
      </c>
      <c r="G49" s="74">
        <f>(Vuosi!H49-Vuosi!G49)/Vuosi!G49*100</f>
        <v>-0.12722646310431548</v>
      </c>
      <c r="H49" s="74">
        <f>(Vuosi!I49-Vuosi!H49)/Vuosi!H49*100</f>
        <v>0.9872611464968074</v>
      </c>
      <c r="I49" s="74">
        <f>(Vuosi!J49-Vuosi!I49)/Vuosi!I49*100</f>
        <v>2.701566277725226</v>
      </c>
      <c r="J49" s="74">
        <f>(Vuosi!K49-Vuosi!J49)/Vuosi!J49*100</f>
        <v>2.354145342886384</v>
      </c>
      <c r="K49" s="74">
        <f>(Vuosi!L49-Vuosi!K49)/Vuosi!K49*100</f>
        <v>3.7000000000000024</v>
      </c>
      <c r="L49" s="74">
        <f>(Vuosi!M49-Vuosi!L49)/Vuosi!L49*100</f>
        <v>2.6904532304725093</v>
      </c>
      <c r="M49" s="74">
        <f>(Vuosi!N49-Vuosi!M49)/Vuosi!M49*100</f>
        <v>3.277303033148661</v>
      </c>
      <c r="N49" s="74">
        <f>(Vuosi!O49-Vuosi!N49)/Vuosi!N49*100</f>
        <v>3.782505910165481</v>
      </c>
      <c r="O49" s="75">
        <f>(Vuosi!P49-Vuosi!O49)/Vuosi!O49*100</f>
        <v>4.836166111792532</v>
      </c>
    </row>
    <row r="50" spans="1:15" ht="12.75">
      <c r="A50" s="24" t="s">
        <v>83</v>
      </c>
      <c r="B50" s="26" t="s">
        <v>153</v>
      </c>
      <c r="C50" s="26" t="s">
        <v>215</v>
      </c>
      <c r="D50" s="26" t="s">
        <v>84</v>
      </c>
      <c r="E50" s="34"/>
      <c r="F50" s="74">
        <f>(Vuosi!G50-Vuosi!F50)/Vuosi!F50*100</f>
        <v>3.9177698848347866</v>
      </c>
      <c r="G50" s="74">
        <f>(Vuosi!H50-Vuosi!G50)/Vuosi!G50*100</f>
        <v>0.5903676851372422</v>
      </c>
      <c r="H50" s="74">
        <f>(Vuosi!I50-Vuosi!H50)/Vuosi!H50*100</f>
        <v>0.7825370675452954</v>
      </c>
      <c r="I50" s="74">
        <f>(Vuosi!J50-Vuosi!I50)/Vuosi!I50*100</f>
        <v>0.8990600735594705</v>
      </c>
      <c r="J50" s="74">
        <f>(Vuosi!K50-Vuosi!J50)/Vuosi!J50*100</f>
        <v>1.2555690562980912</v>
      </c>
      <c r="K50" s="74">
        <f>(Vuosi!L50-Vuosi!K50)/Vuosi!K50*100</f>
        <v>5.200000000000003</v>
      </c>
      <c r="L50" s="74">
        <f>(Vuosi!M50-Vuosi!L50)/Vuosi!L50*100</f>
        <v>2.414448669201513</v>
      </c>
      <c r="M50" s="74">
        <f>(Vuosi!N50-Vuosi!M50)/Vuosi!M50*100</f>
        <v>3.4249118247633303</v>
      </c>
      <c r="N50" s="74">
        <f>(Vuosi!O50-Vuosi!N50)/Vuosi!N50*100</f>
        <v>4.155074934936727</v>
      </c>
      <c r="O50" s="75">
        <f>(Vuosi!P50-Vuosi!O50)/Vuosi!O50*100</f>
        <v>6.074444252972598</v>
      </c>
    </row>
    <row r="51" spans="1:15" ht="25.5">
      <c r="A51" s="24" t="s">
        <v>85</v>
      </c>
      <c r="B51" s="27" t="s">
        <v>154</v>
      </c>
      <c r="C51" s="27" t="s">
        <v>216</v>
      </c>
      <c r="D51" s="27" t="s">
        <v>86</v>
      </c>
      <c r="E51" s="34"/>
      <c r="F51" s="74"/>
      <c r="G51" s="74"/>
      <c r="H51" s="74"/>
      <c r="I51" s="74"/>
      <c r="J51" s="74"/>
      <c r="K51" s="74"/>
      <c r="L51" s="74"/>
      <c r="M51" s="74"/>
      <c r="N51" s="74"/>
      <c r="O51" s="75"/>
    </row>
    <row r="52" spans="1:15" ht="12.75">
      <c r="A52" s="24" t="s">
        <v>87</v>
      </c>
      <c r="B52" s="27" t="s">
        <v>155</v>
      </c>
      <c r="C52" s="27" t="s">
        <v>217</v>
      </c>
      <c r="D52" s="27" t="s">
        <v>88</v>
      </c>
      <c r="E52" s="34"/>
      <c r="F52" s="74">
        <f>(Vuosi!G52-Vuosi!F52)/Vuosi!F52*100</f>
        <v>5.224139928182561</v>
      </c>
      <c r="G52" s="74">
        <f>(Vuosi!H52-Vuosi!G52)/Vuosi!G52*100</f>
        <v>1.5962131219727023</v>
      </c>
      <c r="H52" s="74">
        <f>(Vuosi!I52-Vuosi!H52)/Vuosi!H52*100</f>
        <v>5.341857189294606</v>
      </c>
      <c r="I52" s="74">
        <f>(Vuosi!J52-Vuosi!I52)/Vuosi!I52*100</f>
        <v>0.7920181032709278</v>
      </c>
      <c r="J52" s="74">
        <f>(Vuosi!K52-Vuosi!J52)/Vuosi!J52*100</f>
        <v>2.051229717318099</v>
      </c>
      <c r="K52" s="74">
        <f>(Vuosi!L52-Vuosi!K52)/Vuosi!K52*100</f>
        <v>3.5799999999999983</v>
      </c>
      <c r="L52" s="74">
        <f>(Vuosi!M52-Vuosi!L52)/Vuosi!L52*100</f>
        <v>2.9349295230739583</v>
      </c>
      <c r="M52" s="74">
        <f>(Vuosi!N52-Vuosi!M52)/Vuosi!M52*100</f>
        <v>3.61095479272181</v>
      </c>
      <c r="N52" s="74">
        <f>(Vuosi!O52-Vuosi!N52)/Vuosi!N52*100</f>
        <v>3.0777586675115467</v>
      </c>
      <c r="O52" s="75">
        <f>(Vuosi!P52-Vuosi!O52)/Vuosi!O52*100</f>
        <v>5.717045753929912</v>
      </c>
    </row>
    <row r="53" spans="1:15" ht="25.5">
      <c r="A53" s="24" t="s">
        <v>89</v>
      </c>
      <c r="B53" s="27" t="s">
        <v>156</v>
      </c>
      <c r="C53" s="27" t="s">
        <v>218</v>
      </c>
      <c r="D53" s="27" t="s">
        <v>90</v>
      </c>
      <c r="E53" s="34"/>
      <c r="F53" s="74">
        <f>(Vuosi!G53-Vuosi!F53)/Vuosi!F53*100</f>
        <v>4.458922935966604</v>
      </c>
      <c r="G53" s="74">
        <f>(Vuosi!H53-Vuosi!G53)/Vuosi!G53*100</f>
        <v>0.4288081083715015</v>
      </c>
      <c r="H53" s="74">
        <f>(Vuosi!I53-Vuosi!H53)/Vuosi!H53*100</f>
        <v>-2.338670548277532</v>
      </c>
      <c r="I53" s="74">
        <f>(Vuosi!J53-Vuosi!I53)/Vuosi!I53*100</f>
        <v>-1.917726550079498</v>
      </c>
      <c r="J53" s="74">
        <f>(Vuosi!K53-Vuosi!J53)/Vuosi!J53*100</f>
        <v>1.3068584743187177</v>
      </c>
      <c r="K53" s="74">
        <f>(Vuosi!L53-Vuosi!K53)/Vuosi!K53*100</f>
        <v>6.530000000000001</v>
      </c>
      <c r="L53" s="74">
        <f>(Vuosi!M53-Vuosi!L53)/Vuosi!L53*100</f>
        <v>-0.40364216652586765</v>
      </c>
      <c r="M53" s="74">
        <f>(Vuosi!N53-Vuosi!M53)/Vuosi!M53*100</f>
        <v>2.1866163996230044</v>
      </c>
      <c r="N53" s="74">
        <f>(Vuosi!O53-Vuosi!N53)/Vuosi!N53*100</f>
        <v>3.4679948349013148</v>
      </c>
      <c r="O53" s="75">
        <f>(Vuosi!P53-Vuosi!O53)/Vuosi!O53*100</f>
        <v>3.681583169905505</v>
      </c>
    </row>
    <row r="54" spans="1:15" ht="12.75">
      <c r="A54" s="24" t="s">
        <v>91</v>
      </c>
      <c r="B54" s="27" t="s">
        <v>157</v>
      </c>
      <c r="C54" s="27" t="s">
        <v>219</v>
      </c>
      <c r="D54" s="27" t="s">
        <v>92</v>
      </c>
      <c r="E54" s="34"/>
      <c r="F54" s="74">
        <f>(Vuosi!G54-Vuosi!F54)/Vuosi!F54*100</f>
        <v>2.9729729729729732</v>
      </c>
      <c r="G54" s="74">
        <f>(Vuosi!H54-Vuosi!G54)/Vuosi!G54*100</f>
        <v>0.27296587926509724</v>
      </c>
      <c r="H54" s="74">
        <f>(Vuosi!I54-Vuosi!H54)/Vuosi!H54*100</f>
        <v>0.9737200293162942</v>
      </c>
      <c r="I54" s="74">
        <f>(Vuosi!J54-Vuosi!I54)/Vuosi!I54*100</f>
        <v>2.903359601824966</v>
      </c>
      <c r="J54" s="74">
        <f>(Vuosi!K54-Vuosi!J54)/Vuosi!J54*100</f>
        <v>0.7658202337767082</v>
      </c>
      <c r="K54" s="74">
        <f>(Vuosi!L54-Vuosi!K54)/Vuosi!K54*100</f>
        <v>4.980000000000004</v>
      </c>
      <c r="L54" s="74">
        <f>(Vuosi!M54-Vuosi!L54)/Vuosi!L54*100</f>
        <v>4.667555724899972</v>
      </c>
      <c r="M54" s="74">
        <f>(Vuosi!N54-Vuosi!M54)/Vuosi!M54*100</f>
        <v>4.38660356752822</v>
      </c>
      <c r="N54" s="74">
        <f>(Vuosi!O54-Vuosi!N54)/Vuosi!N54*100</f>
        <v>5.353095030514385</v>
      </c>
      <c r="O54" s="75">
        <f>(Vuosi!P54-Vuosi!O54)/Vuosi!O54*100</f>
        <v>8.267130089374387</v>
      </c>
    </row>
    <row r="55" spans="1:15" ht="25.5">
      <c r="A55" s="24" t="s">
        <v>93</v>
      </c>
      <c r="B55" s="28" t="s">
        <v>158</v>
      </c>
      <c r="C55" s="28" t="s">
        <v>220</v>
      </c>
      <c r="D55" s="28" t="s">
        <v>94</v>
      </c>
      <c r="E55" s="34"/>
      <c r="F55" s="74">
        <f>(Vuosi!G55-Vuosi!F55)/Vuosi!F55*100</f>
        <v>0</v>
      </c>
      <c r="G55" s="74">
        <f>(Vuosi!H55-Vuosi!G55)/Vuosi!G55*100</f>
        <v>4.239454622922885</v>
      </c>
      <c r="H55" s="74">
        <f>(Vuosi!I55-Vuosi!H55)/Vuosi!H55*100</f>
        <v>-3.1882280809319488</v>
      </c>
      <c r="I55" s="74">
        <f>(Vuosi!J55-Vuosi!I55)/Vuosi!I55*100</f>
        <v>3.514882837238757</v>
      </c>
      <c r="J55" s="74">
        <f>(Vuosi!K55-Vuosi!J55)/Vuosi!J55*100</f>
        <v>1.9679820536351658</v>
      </c>
      <c r="K55" s="74">
        <f>(Vuosi!L55-Vuosi!K55)/Vuosi!K55*100</f>
        <v>7.010000000000005</v>
      </c>
      <c r="L55" s="74">
        <f>(Vuosi!M55-Vuosi!L55)/Vuosi!L55*100</f>
        <v>7.167554434165033</v>
      </c>
      <c r="M55" s="74">
        <f>(Vuosi!N55-Vuosi!M55)/Vuosi!M55*100</f>
        <v>7.682246250435985</v>
      </c>
      <c r="N55" s="74">
        <f>(Vuosi!O55-Vuosi!N55)/Vuosi!N55*100</f>
        <v>5.385051421167699</v>
      </c>
      <c r="O55" s="75">
        <f>(Vuosi!P55-Vuosi!O55)/Vuosi!O55*100</f>
        <v>8.50622406639006</v>
      </c>
    </row>
    <row r="56" spans="1:15" ht="25.5">
      <c r="A56" s="24" t="s">
        <v>95</v>
      </c>
      <c r="B56" s="28" t="s">
        <v>159</v>
      </c>
      <c r="C56" s="28" t="s">
        <v>221</v>
      </c>
      <c r="D56" s="28" t="s">
        <v>96</v>
      </c>
      <c r="E56" s="34"/>
      <c r="F56" s="74">
        <f>(Vuosi!G56-Vuosi!F56)/Vuosi!F56*100</f>
        <v>2.8437500000000044</v>
      </c>
      <c r="G56" s="74">
        <f>(Vuosi!H56-Vuosi!G56)/Vuosi!G56*100</f>
        <v>-2.633444748303462</v>
      </c>
      <c r="H56" s="74">
        <f>(Vuosi!I56-Vuosi!H56)/Vuosi!H56*100</f>
        <v>0.5929470508686231</v>
      </c>
      <c r="I56" s="74">
        <f>(Vuosi!J56-Vuosi!I56)/Vuosi!I56*100</f>
        <v>2.688728024819022</v>
      </c>
      <c r="J56" s="74">
        <f>(Vuosi!K56-Vuosi!J56)/Vuosi!J56*100</f>
        <v>0.7049345417925507</v>
      </c>
      <c r="K56" s="74">
        <f>(Vuosi!L56-Vuosi!K56)/Vuosi!K56*100</f>
        <v>2.8700000000000045</v>
      </c>
      <c r="L56" s="74">
        <f>(Vuosi!M56-Vuosi!L56)/Vuosi!L56*100</f>
        <v>2.7510450082628544</v>
      </c>
      <c r="M56" s="74">
        <f>(Vuosi!N56-Vuosi!M56)/Vuosi!M56*100</f>
        <v>3.140964995269625</v>
      </c>
      <c r="N56" s="74">
        <f>(Vuosi!O56-Vuosi!N56)/Vuosi!N56*100</f>
        <v>4.0634745918180215</v>
      </c>
      <c r="O56" s="75">
        <f>(Vuosi!P56-Vuosi!O56)/Vuosi!O56*100</f>
        <v>6.152490083737332</v>
      </c>
    </row>
    <row r="57" spans="1:15" ht="25.5">
      <c r="A57" s="24" t="s">
        <v>97</v>
      </c>
      <c r="B57" s="28" t="s">
        <v>160</v>
      </c>
      <c r="C57" s="28" t="s">
        <v>222</v>
      </c>
      <c r="D57" s="28" t="s">
        <v>98</v>
      </c>
      <c r="E57" s="34"/>
      <c r="F57" s="74">
        <f>(Vuosi!G57-Vuosi!F57)/Vuosi!F57*100</f>
        <v>3.8154392191659245</v>
      </c>
      <c r="G57" s="74">
        <f>(Vuosi!H57-Vuosi!G57)/Vuosi!G57*100</f>
        <v>1.228632478632485</v>
      </c>
      <c r="H57" s="74">
        <f>(Vuosi!I57-Vuosi!H57)/Vuosi!H57*100</f>
        <v>2.3113456464379922</v>
      </c>
      <c r="I57" s="74">
        <f>(Vuosi!J57-Vuosi!I57)/Vuosi!I57*100</f>
        <v>2.888384567773878</v>
      </c>
      <c r="J57" s="74">
        <f>(Vuosi!K57-Vuosi!J57)/Vuosi!J57*100</f>
        <v>0.2606777621816775</v>
      </c>
      <c r="K57" s="74">
        <f>(Vuosi!L57-Vuosi!K57)/Vuosi!K57*100</f>
        <v>5.209999999999994</v>
      </c>
      <c r="L57" s="74">
        <f>(Vuosi!M57-Vuosi!L57)/Vuosi!L57*100</f>
        <v>4.571808763425532</v>
      </c>
      <c r="M57" s="74">
        <f>(Vuosi!N57-Vuosi!M57)/Vuosi!M57*100</f>
        <v>3.590256317033269</v>
      </c>
      <c r="N57" s="74">
        <f>(Vuosi!O57-Vuosi!N57)/Vuosi!N57*100</f>
        <v>5.95770816881636</v>
      </c>
      <c r="O57" s="75">
        <f>(Vuosi!P57-Vuosi!O57)/Vuosi!O57*100</f>
        <v>9.142100033123555</v>
      </c>
    </row>
    <row r="58" spans="1:15" ht="12.75">
      <c r="A58" s="24" t="s">
        <v>99</v>
      </c>
      <c r="B58" s="26" t="s">
        <v>161</v>
      </c>
      <c r="C58" s="26" t="s">
        <v>223</v>
      </c>
      <c r="D58" s="26" t="s">
        <v>100</v>
      </c>
      <c r="E58" s="34"/>
      <c r="F58" s="74">
        <f>(Vuosi!G58-Vuosi!F58)/Vuosi!F58*100</f>
        <v>-1.55600554193754</v>
      </c>
      <c r="G58" s="74">
        <f>(Vuosi!H58-Vuosi!G58)/Vuosi!G58*100</f>
        <v>-0.7578218036158957</v>
      </c>
      <c r="H58" s="74">
        <f>(Vuosi!I58-Vuosi!H58)/Vuosi!H58*100</f>
        <v>1.1781389767644794</v>
      </c>
      <c r="I58" s="74">
        <f>(Vuosi!J58-Vuosi!I58)/Vuosi!I58*100</f>
        <v>4.291105121293805</v>
      </c>
      <c r="J58" s="74">
        <f>(Vuosi!K58-Vuosi!J58)/Vuosi!J58*100</f>
        <v>3.380543781660287</v>
      </c>
      <c r="K58" s="74">
        <f>(Vuosi!L58-Vuosi!K58)/Vuosi!K58*100</f>
        <v>2.299999999999997</v>
      </c>
      <c r="L58" s="74">
        <f>(Vuosi!M58-Vuosi!L58)/Vuosi!L58*100</f>
        <v>2.961876832844576</v>
      </c>
      <c r="M58" s="74">
        <f>(Vuosi!N58-Vuosi!M58)/Vuosi!M58*100</f>
        <v>3.142504509636383</v>
      </c>
      <c r="N58" s="74">
        <f>(Vuosi!O58-Vuosi!N58)/Vuosi!N58*100</f>
        <v>3.4241531664212066</v>
      </c>
      <c r="O58" s="75">
        <f>(Vuosi!P58-Vuosi!O58)/Vuosi!O58*100</f>
        <v>3.6667853328586726</v>
      </c>
    </row>
    <row r="59" spans="1:15" ht="12.75">
      <c r="A59" s="24" t="s">
        <v>101</v>
      </c>
      <c r="B59" s="27" t="s">
        <v>162</v>
      </c>
      <c r="C59" s="27" t="s">
        <v>224</v>
      </c>
      <c r="D59" s="27" t="s">
        <v>102</v>
      </c>
      <c r="E59" s="34"/>
      <c r="F59" s="74">
        <f>(Vuosi!G59-Vuosi!F59)/Vuosi!F59*100</f>
        <v>-1.55600554193754</v>
      </c>
      <c r="G59" s="74">
        <f>(Vuosi!H59-Vuosi!G59)/Vuosi!G59*100</f>
        <v>-0.7578218036158957</v>
      </c>
      <c r="H59" s="74">
        <f>(Vuosi!I59-Vuosi!H59)/Vuosi!H59*100</f>
        <v>1.1781389767644794</v>
      </c>
      <c r="I59" s="74">
        <f>(Vuosi!J59-Vuosi!I59)/Vuosi!I59*100</f>
        <v>4.291105121293805</v>
      </c>
      <c r="J59" s="74">
        <f>(Vuosi!K59-Vuosi!J59)/Vuosi!J59*100</f>
        <v>3.380543781660287</v>
      </c>
      <c r="K59" s="74">
        <f>(Vuosi!L59-Vuosi!K59)/Vuosi!K59*100</f>
        <v>2.299999999999997</v>
      </c>
      <c r="L59" s="74">
        <f>(Vuosi!M59-Vuosi!L59)/Vuosi!L59*100</f>
        <v>2.961876832844576</v>
      </c>
      <c r="M59" s="74">
        <f>(Vuosi!N59-Vuosi!M59)/Vuosi!M59*100</f>
        <v>3.142504509636383</v>
      </c>
      <c r="N59" s="74">
        <f>(Vuosi!O59-Vuosi!N59)/Vuosi!N59*100</f>
        <v>3.4241531664212066</v>
      </c>
      <c r="O59" s="75">
        <f>(Vuosi!P59-Vuosi!O59)/Vuosi!O59*100</f>
        <v>3.6667853328586726</v>
      </c>
    </row>
    <row r="60" spans="1:15" ht="12.75">
      <c r="A60" s="24" t="s">
        <v>103</v>
      </c>
      <c r="B60" s="27" t="s">
        <v>163</v>
      </c>
      <c r="C60" s="27" t="s">
        <v>225</v>
      </c>
      <c r="D60" s="27" t="s">
        <v>104</v>
      </c>
      <c r="E60" s="34"/>
      <c r="F60" s="74"/>
      <c r="G60" s="74"/>
      <c r="H60" s="74"/>
      <c r="I60" s="74"/>
      <c r="J60" s="74"/>
      <c r="K60" s="74"/>
      <c r="L60" s="74"/>
      <c r="M60" s="74"/>
      <c r="N60" s="74"/>
      <c r="O60" s="75"/>
    </row>
    <row r="61" spans="1:15" ht="12.75">
      <c r="A61" s="24" t="s">
        <v>105</v>
      </c>
      <c r="B61" s="25" t="s">
        <v>164</v>
      </c>
      <c r="C61" s="25" t="s">
        <v>226</v>
      </c>
      <c r="D61" s="25" t="s">
        <v>106</v>
      </c>
      <c r="E61" s="34"/>
      <c r="F61" s="74">
        <f>(Vuosi!G61-Vuosi!F61)/Vuosi!F61*100</f>
        <v>-0.8511108654802653</v>
      </c>
      <c r="G61" s="74">
        <f>(Vuosi!H61-Vuosi!G61)/Vuosi!G61*100</f>
        <v>4.459308807134894</v>
      </c>
      <c r="H61" s="74">
        <f>(Vuosi!I61-Vuosi!H61)/Vuosi!H61*100</f>
        <v>1.5048025613660583</v>
      </c>
      <c r="I61" s="74">
        <f>(Vuosi!J61-Vuosi!I61)/Vuosi!I61*100</f>
        <v>1.3458101146041437</v>
      </c>
      <c r="J61" s="74">
        <f>(Vuosi!K61-Vuosi!J61)/Vuosi!J61*100</f>
        <v>3.74520178441747</v>
      </c>
      <c r="K61" s="74">
        <f>(Vuosi!L61-Vuosi!K61)/Vuosi!K61*100</f>
        <v>2.4399999999999977</v>
      </c>
      <c r="L61" s="74">
        <f>(Vuosi!M61-Vuosi!L61)/Vuosi!L61*100</f>
        <v>2.0987895353377644</v>
      </c>
      <c r="M61" s="74">
        <f>(Vuosi!N61-Vuosi!M61)/Vuosi!M61*100</f>
        <v>1.6062721101443662</v>
      </c>
      <c r="N61" s="74">
        <f>(Vuosi!O61-Vuosi!N61)/Vuosi!N61*100</f>
        <v>3.067657852639508</v>
      </c>
      <c r="O61" s="75">
        <f>(Vuosi!P61-Vuosi!O61)/Vuosi!O61*100</f>
        <v>4.035424084725648</v>
      </c>
    </row>
    <row r="62" spans="1:15" ht="25.5">
      <c r="A62" s="24" t="s">
        <v>107</v>
      </c>
      <c r="B62" s="26" t="s">
        <v>165</v>
      </c>
      <c r="C62" s="26" t="s">
        <v>227</v>
      </c>
      <c r="D62" s="26" t="s">
        <v>108</v>
      </c>
      <c r="E62" s="34"/>
      <c r="F62" s="74">
        <f>(Vuosi!G62-Vuosi!F62)/Vuosi!F62*100</f>
        <v>-0.9162159178717278</v>
      </c>
      <c r="G62" s="74">
        <f>(Vuosi!H62-Vuosi!G62)/Vuosi!G62*100</f>
        <v>4.634581105169336</v>
      </c>
      <c r="H62" s="74">
        <f>(Vuosi!I62-Vuosi!H62)/Vuosi!H62*100</f>
        <v>1.4373935264054454</v>
      </c>
      <c r="I62" s="74">
        <f>(Vuosi!J62-Vuosi!I62)/Vuosi!I62*100</f>
        <v>1.3015639760680269</v>
      </c>
      <c r="J62" s="74">
        <f>(Vuosi!K62-Vuosi!J62)/Vuosi!J62*100</f>
        <v>3.616205574551854</v>
      </c>
      <c r="K62" s="74">
        <f>(Vuosi!L62-Vuosi!K62)/Vuosi!K62*100</f>
        <v>2.3499999999999943</v>
      </c>
      <c r="L62" s="74">
        <f>(Vuosi!M62-Vuosi!L62)/Vuosi!L62*100</f>
        <v>2.1397166585246823</v>
      </c>
      <c r="M62" s="74">
        <f>(Vuosi!N62-Vuosi!M62)/Vuosi!M62*100</f>
        <v>1.5974746508513369</v>
      </c>
      <c r="N62" s="74">
        <f>(Vuosi!O62-Vuosi!N62)/Vuosi!N62*100</f>
        <v>3.022314283024205</v>
      </c>
      <c r="O62" s="75">
        <f>(Vuosi!P62-Vuosi!O62)/Vuosi!O62*100</f>
        <v>3.9755072198866697</v>
      </c>
    </row>
    <row r="63" spans="1:15" ht="38.25">
      <c r="A63" s="24" t="s">
        <v>109</v>
      </c>
      <c r="B63" s="26" t="s">
        <v>166</v>
      </c>
      <c r="C63" s="26" t="s">
        <v>228</v>
      </c>
      <c r="D63" s="26" t="s">
        <v>110</v>
      </c>
      <c r="E63" s="34"/>
      <c r="F63" s="74"/>
      <c r="G63" s="74"/>
      <c r="H63" s="74"/>
      <c r="I63" s="74"/>
      <c r="J63" s="74"/>
      <c r="K63" s="74"/>
      <c r="L63" s="74"/>
      <c r="M63" s="74"/>
      <c r="N63" s="74"/>
      <c r="O63" s="75"/>
    </row>
    <row r="64" spans="1:15" ht="13.5" thickBot="1">
      <c r="A64" s="29" t="s">
        <v>111</v>
      </c>
      <c r="B64" s="30" t="s">
        <v>167</v>
      </c>
      <c r="C64" s="30" t="s">
        <v>229</v>
      </c>
      <c r="D64" s="30" t="s">
        <v>112</v>
      </c>
      <c r="E64" s="37"/>
      <c r="F64" s="76">
        <f>(Vuosi!G64-Vuosi!F64)/Vuosi!F64*100</f>
        <v>0.19185193544746837</v>
      </c>
      <c r="G64" s="76">
        <f>(Vuosi!H64-Vuosi!G64)/Vuosi!G64*100</f>
        <v>1.7796801081324605</v>
      </c>
      <c r="H64" s="76">
        <f>(Vuosi!I64-Vuosi!H64)/Vuosi!H64*100</f>
        <v>2.523240371845951</v>
      </c>
      <c r="I64" s="76">
        <f>(Vuosi!J64-Vuosi!I64)/Vuosi!I64*100</f>
        <v>1.996977547495676</v>
      </c>
      <c r="J64" s="76">
        <f>(Vuosi!K64-Vuosi!J64)/Vuosi!J64*100</f>
        <v>5.831304899989423</v>
      </c>
      <c r="K64" s="76">
        <f>(Vuosi!L64-Vuosi!K64)/Vuosi!K64*100</f>
        <v>4.010000000000005</v>
      </c>
      <c r="L64" s="76">
        <f>(Vuosi!M64-Vuosi!L64)/Vuosi!L64*100</f>
        <v>1.4998557830977675</v>
      </c>
      <c r="M64" s="76">
        <f>(Vuosi!N64-Vuosi!M64)/Vuosi!M64*100</f>
        <v>1.8755328218243859</v>
      </c>
      <c r="N64" s="76">
        <f>(Vuosi!O64-Vuosi!N64)/Vuosi!N64*100</f>
        <v>3.8307763830776427</v>
      </c>
      <c r="O64" s="77">
        <f>(Vuosi!P64-Vuosi!O64)/Vuosi!O64*100</f>
        <v>5.113280200591022</v>
      </c>
    </row>
    <row r="65" spans="5:15" ht="12.75">
      <c r="E65" s="20"/>
      <c r="F65" s="82"/>
      <c r="G65" s="82"/>
      <c r="H65" s="82"/>
      <c r="I65" s="82"/>
      <c r="J65" s="82"/>
      <c r="K65" s="82"/>
      <c r="L65" s="82"/>
      <c r="M65" s="82"/>
      <c r="N65" s="82"/>
      <c r="O65" s="79"/>
    </row>
    <row r="66" spans="1:15" ht="13.5" thickBot="1">
      <c r="A66" s="1"/>
      <c r="B66" s="44"/>
      <c r="C66" s="44"/>
      <c r="D66" s="5"/>
      <c r="E66" s="21"/>
      <c r="F66" s="78"/>
      <c r="G66" s="78"/>
      <c r="H66" s="78"/>
      <c r="I66" s="78"/>
      <c r="J66" s="78"/>
      <c r="K66" s="78"/>
      <c r="L66" s="78"/>
      <c r="M66" s="78"/>
      <c r="N66" s="82"/>
      <c r="O66" s="79"/>
    </row>
    <row r="67" spans="1:15" ht="13.5" thickBot="1">
      <c r="A67" s="31" t="s">
        <v>1</v>
      </c>
      <c r="B67" s="7" t="s">
        <v>169</v>
      </c>
      <c r="C67" s="7" t="s">
        <v>175</v>
      </c>
      <c r="D67" s="7" t="s">
        <v>2</v>
      </c>
      <c r="E67" s="86">
        <v>1995</v>
      </c>
      <c r="F67" s="87">
        <v>1996</v>
      </c>
      <c r="G67" s="87">
        <v>1997</v>
      </c>
      <c r="H67" s="87">
        <v>1998</v>
      </c>
      <c r="I67" s="87">
        <v>1999</v>
      </c>
      <c r="J67" s="87">
        <v>2000</v>
      </c>
      <c r="K67" s="87">
        <v>2001</v>
      </c>
      <c r="L67" s="87">
        <v>2002</v>
      </c>
      <c r="M67" s="87">
        <v>2003</v>
      </c>
      <c r="N67" s="87">
        <v>2004</v>
      </c>
      <c r="O67" s="88">
        <v>2005</v>
      </c>
    </row>
    <row r="68" spans="1:15" ht="14.25" thickBot="1" thickTop="1">
      <c r="A68" s="32">
        <v>220000</v>
      </c>
      <c r="B68" s="33" t="s">
        <v>168</v>
      </c>
      <c r="C68" s="33" t="s">
        <v>230</v>
      </c>
      <c r="D68" s="33" t="s">
        <v>113</v>
      </c>
      <c r="E68" s="40"/>
      <c r="F68" s="83">
        <f>(Vuosi!G68-Vuosi!F68)/Vuosi!F68*100</f>
        <v>1.465279252495217</v>
      </c>
      <c r="G68" s="83">
        <f>(Vuosi!H68-Vuosi!G68)/Vuosi!G68*100</f>
        <v>2.019673503557966</v>
      </c>
      <c r="H68" s="83">
        <f>(Vuosi!I68-Vuosi!H68)/Vuosi!H68*100</f>
        <v>-1.3334700994973814</v>
      </c>
      <c r="I68" s="83">
        <f>(Vuosi!J68-Vuosi!I68)/Vuosi!I68*100</f>
        <v>-1.268323110510447</v>
      </c>
      <c r="J68" s="83">
        <f>(Vuosi!K68-Vuosi!J68)/Vuosi!J68*100</f>
        <v>5.285879751500469</v>
      </c>
      <c r="K68" s="83">
        <f>(Vuosi!L68-Vuosi!K68)/Vuosi!K68*100</f>
        <v>2.220222022202219</v>
      </c>
      <c r="L68" s="83">
        <f>(Vuosi!M68-Vuosi!L68)/Vuosi!L68*100</f>
        <v>0.528324038743769</v>
      </c>
      <c r="M68" s="83">
        <f>(Vuosi!N68-Vuosi!M68)/Vuosi!M68*100</f>
        <v>1.4306569343065683</v>
      </c>
      <c r="N68" s="83">
        <f>(Vuosi!O68-Vuosi!N68)/Vuosi!N68*100</f>
        <v>2.801765496066016</v>
      </c>
      <c r="O68" s="84">
        <f>(Vuosi!P68-Vuosi!O68)/Vuosi!O68*100</f>
        <v>3.44409184244913</v>
      </c>
    </row>
  </sheetData>
  <printOptions/>
  <pageMargins left="0.18" right="0.16" top="0.71" bottom="1.34" header="0.4921259845" footer="0.29"/>
  <pageSetup horizontalDpi="600" verticalDpi="600" orientation="landscape" paperSize="9" scale="70" r:id="rId2"/>
  <rowBreaks count="1" manualBreakCount="1">
    <brk id="45" min="4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" sqref="E3"/>
    </sheetView>
  </sheetViews>
  <sheetFormatPr defaultColWidth="9.140625" defaultRowHeight="12.75"/>
  <cols>
    <col min="1" max="1" width="12.00390625" style="0" customWidth="1"/>
    <col min="2" max="4" width="47.8515625" style="0" customWidth="1"/>
    <col min="5" max="5" width="9.421875" style="69" customWidth="1"/>
  </cols>
  <sheetData>
    <row r="1" ht="15.75">
      <c r="A1" s="2"/>
    </row>
    <row r="2" spans="1:5" ht="15.75">
      <c r="A2" s="2"/>
      <c r="E2" s="70" t="s">
        <v>170</v>
      </c>
    </row>
    <row r="3" spans="1:6" ht="15.75">
      <c r="A3" s="2"/>
      <c r="E3" s="89" t="s">
        <v>231</v>
      </c>
      <c r="F3" s="89"/>
    </row>
    <row r="4" spans="5:15" ht="15.75">
      <c r="E4" s="70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6.5" thickBot="1">
      <c r="A5" s="51"/>
      <c r="B5" s="43"/>
      <c r="C5" s="43"/>
      <c r="D5" s="5"/>
      <c r="E5" s="71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36.75" customHeight="1" thickBot="1">
      <c r="A6" s="6" t="s">
        <v>1</v>
      </c>
      <c r="B6" s="7" t="s">
        <v>169</v>
      </c>
      <c r="C6" s="7" t="s">
        <v>175</v>
      </c>
      <c r="D6" s="7" t="s">
        <v>2</v>
      </c>
      <c r="E6" s="72" t="s">
        <v>172</v>
      </c>
      <c r="F6" s="8">
        <v>1995</v>
      </c>
      <c r="G6" s="9">
        <v>1996</v>
      </c>
      <c r="H6" s="9">
        <v>1997</v>
      </c>
      <c r="I6" s="9">
        <v>1998</v>
      </c>
      <c r="J6" s="9">
        <v>1999</v>
      </c>
      <c r="K6" s="9">
        <v>2000</v>
      </c>
      <c r="L6" s="9">
        <v>2001</v>
      </c>
      <c r="M6" s="9">
        <v>2002</v>
      </c>
      <c r="N6" s="9">
        <v>2003</v>
      </c>
      <c r="O6" s="9">
        <v>2004</v>
      </c>
      <c r="P6" s="10">
        <v>2005</v>
      </c>
    </row>
    <row r="7" spans="1:16" ht="26.25" thickBot="1">
      <c r="A7" s="11" t="s">
        <v>3</v>
      </c>
      <c r="B7" s="12" t="s">
        <v>114</v>
      </c>
      <c r="C7" s="12" t="s">
        <v>176</v>
      </c>
      <c r="D7" s="12" t="s">
        <v>4</v>
      </c>
      <c r="E7" s="66">
        <v>69.50378406591358</v>
      </c>
      <c r="F7" s="52">
        <v>94.64</v>
      </c>
      <c r="G7" s="53">
        <v>96.37</v>
      </c>
      <c r="H7" s="53">
        <v>98.43</v>
      </c>
      <c r="I7" s="53">
        <v>96.38</v>
      </c>
      <c r="J7" s="53">
        <v>94.15</v>
      </c>
      <c r="K7" s="53">
        <v>99.99</v>
      </c>
      <c r="L7" s="53">
        <v>101.83</v>
      </c>
      <c r="M7" s="53">
        <v>101.53</v>
      </c>
      <c r="N7" s="53">
        <v>102.51</v>
      </c>
      <c r="O7" s="53">
        <v>105.08</v>
      </c>
      <c r="P7" s="54">
        <v>108.22</v>
      </c>
    </row>
    <row r="8" spans="1:16" ht="12.75">
      <c r="A8" s="13" t="s">
        <v>5</v>
      </c>
      <c r="B8" s="14" t="s">
        <v>115</v>
      </c>
      <c r="C8" s="14" t="s">
        <v>177</v>
      </c>
      <c r="D8" s="14" t="s">
        <v>6</v>
      </c>
      <c r="E8" s="67">
        <v>3.0645341684375347</v>
      </c>
      <c r="F8" s="34">
        <v>103.13</v>
      </c>
      <c r="G8" s="35">
        <v>97.97</v>
      </c>
      <c r="H8" s="35">
        <v>96.07</v>
      </c>
      <c r="I8" s="35">
        <v>95.05</v>
      </c>
      <c r="J8" s="35">
        <v>100.72</v>
      </c>
      <c r="K8" s="35">
        <v>100</v>
      </c>
      <c r="L8" s="35">
        <v>99.46</v>
      </c>
      <c r="M8" s="35">
        <v>96.95</v>
      </c>
      <c r="N8" s="35">
        <v>92.89</v>
      </c>
      <c r="O8" s="35">
        <v>92.13</v>
      </c>
      <c r="P8" s="36">
        <v>95.91</v>
      </c>
    </row>
    <row r="9" spans="1:16" ht="12.75">
      <c r="A9" s="13" t="s">
        <v>7</v>
      </c>
      <c r="B9" s="15" t="s">
        <v>116</v>
      </c>
      <c r="C9" s="15" t="s">
        <v>178</v>
      </c>
      <c r="D9" s="15" t="s">
        <v>8</v>
      </c>
      <c r="E9" s="67">
        <v>8.515080341497967</v>
      </c>
      <c r="F9" s="34">
        <v>70.41</v>
      </c>
      <c r="G9" s="35">
        <v>78.31</v>
      </c>
      <c r="H9" s="35">
        <v>83.3</v>
      </c>
      <c r="I9" s="35">
        <v>77.77</v>
      </c>
      <c r="J9" s="35">
        <v>80.78</v>
      </c>
      <c r="K9" s="35">
        <v>100</v>
      </c>
      <c r="L9" s="35">
        <v>96.25</v>
      </c>
      <c r="M9" s="35">
        <v>93.33</v>
      </c>
      <c r="N9" s="35">
        <v>100.69</v>
      </c>
      <c r="O9" s="35">
        <v>108.47</v>
      </c>
      <c r="P9" s="36">
        <v>126.7</v>
      </c>
    </row>
    <row r="10" spans="1:16" ht="12.75">
      <c r="A10" s="13" t="s">
        <v>9</v>
      </c>
      <c r="B10" s="16" t="s">
        <v>117</v>
      </c>
      <c r="C10" s="16" t="s">
        <v>179</v>
      </c>
      <c r="D10" s="16" t="s">
        <v>10</v>
      </c>
      <c r="E10" s="67">
        <v>2.9787868620213995</v>
      </c>
      <c r="F10" s="34">
        <v>95.34</v>
      </c>
      <c r="G10" s="35">
        <v>104.48</v>
      </c>
      <c r="H10" s="35">
        <v>108.08</v>
      </c>
      <c r="I10" s="35">
        <v>108.13</v>
      </c>
      <c r="J10" s="35">
        <v>102.47</v>
      </c>
      <c r="K10" s="35">
        <v>100</v>
      </c>
      <c r="L10" s="35">
        <v>101.14</v>
      </c>
      <c r="M10" s="35">
        <v>105.93</v>
      </c>
      <c r="N10" s="35">
        <v>116.79</v>
      </c>
      <c r="O10" s="35">
        <v>118.33</v>
      </c>
      <c r="P10" s="36">
        <v>116.75</v>
      </c>
    </row>
    <row r="11" spans="1:16" ht="12.75">
      <c r="A11" s="13" t="s">
        <v>11</v>
      </c>
      <c r="B11" s="16" t="s">
        <v>118</v>
      </c>
      <c r="C11" s="16" t="s">
        <v>180</v>
      </c>
      <c r="D11" s="16" t="s">
        <v>12</v>
      </c>
      <c r="E11" s="67">
        <v>2.2145173917906273</v>
      </c>
      <c r="F11" s="34">
        <v>54.66</v>
      </c>
      <c r="G11" s="35">
        <v>62.4</v>
      </c>
      <c r="H11" s="35">
        <v>68.42</v>
      </c>
      <c r="I11" s="35">
        <v>59.49</v>
      </c>
      <c r="J11" s="35">
        <v>67.12</v>
      </c>
      <c r="K11" s="35">
        <v>100</v>
      </c>
      <c r="L11" s="35">
        <v>92.55</v>
      </c>
      <c r="M11" s="35">
        <v>84.55</v>
      </c>
      <c r="N11" s="35">
        <v>90.4</v>
      </c>
      <c r="O11" s="35">
        <v>102.47</v>
      </c>
      <c r="P11" s="36">
        <v>134.49</v>
      </c>
    </row>
    <row r="12" spans="1:16" ht="12.75">
      <c r="A12" s="13" t="s">
        <v>13</v>
      </c>
      <c r="B12" s="16" t="s">
        <v>119</v>
      </c>
      <c r="C12" s="16" t="s">
        <v>181</v>
      </c>
      <c r="D12" s="16" t="s">
        <v>14</v>
      </c>
      <c r="E12" s="67">
        <v>2.7662826678596724</v>
      </c>
      <c r="F12" s="34">
        <v>54.66</v>
      </c>
      <c r="G12" s="35">
        <v>62.4</v>
      </c>
      <c r="H12" s="35">
        <v>68.42</v>
      </c>
      <c r="I12" s="35">
        <v>59.49</v>
      </c>
      <c r="J12" s="35">
        <v>67.12</v>
      </c>
      <c r="K12" s="35">
        <v>100</v>
      </c>
      <c r="L12" s="35">
        <v>92.55</v>
      </c>
      <c r="M12" s="35">
        <v>84.55</v>
      </c>
      <c r="N12" s="35">
        <v>90.4</v>
      </c>
      <c r="O12" s="35">
        <v>102.47</v>
      </c>
      <c r="P12" s="36">
        <v>134.49</v>
      </c>
    </row>
    <row r="13" spans="1:16" ht="12.75">
      <c r="A13" s="13" t="s">
        <v>15</v>
      </c>
      <c r="B13" s="16" t="s">
        <v>120</v>
      </c>
      <c r="C13" s="16" t="s">
        <v>182</v>
      </c>
      <c r="D13" s="16" t="s">
        <v>16</v>
      </c>
      <c r="E13" s="67">
        <v>0.5554934198262685</v>
      </c>
      <c r="F13" s="34">
        <v>96.16</v>
      </c>
      <c r="G13" s="35">
        <v>94.62</v>
      </c>
      <c r="H13" s="35">
        <v>93.89</v>
      </c>
      <c r="I13" s="35">
        <v>96.56</v>
      </c>
      <c r="J13" s="35">
        <v>98.25</v>
      </c>
      <c r="K13" s="35">
        <v>100</v>
      </c>
      <c r="L13" s="35">
        <v>103.25</v>
      </c>
      <c r="M13" s="35">
        <v>104.5</v>
      </c>
      <c r="N13" s="35">
        <v>106.63</v>
      </c>
      <c r="O13" s="35">
        <v>109.45</v>
      </c>
      <c r="P13" s="36">
        <v>110.26</v>
      </c>
    </row>
    <row r="14" spans="1:16" ht="12.75">
      <c r="A14" s="13" t="s">
        <v>17</v>
      </c>
      <c r="B14" s="15" t="s">
        <v>121</v>
      </c>
      <c r="C14" s="15" t="s">
        <v>183</v>
      </c>
      <c r="D14" s="15" t="s">
        <v>18</v>
      </c>
      <c r="E14" s="67">
        <v>8.19818812213399</v>
      </c>
      <c r="F14" s="34">
        <v>106.15</v>
      </c>
      <c r="G14" s="35">
        <v>105.67</v>
      </c>
      <c r="H14" s="35">
        <v>103.92</v>
      </c>
      <c r="I14" s="35">
        <v>100.88</v>
      </c>
      <c r="J14" s="35">
        <v>98.14</v>
      </c>
      <c r="K14" s="35">
        <v>100</v>
      </c>
      <c r="L14" s="35">
        <v>108.31</v>
      </c>
      <c r="M14" s="35">
        <v>106.11</v>
      </c>
      <c r="N14" s="35">
        <v>105.09</v>
      </c>
      <c r="O14" s="35">
        <v>107.91</v>
      </c>
      <c r="P14" s="36">
        <v>112.46</v>
      </c>
    </row>
    <row r="15" spans="1:16" ht="12.75">
      <c r="A15" s="13" t="s">
        <v>19</v>
      </c>
      <c r="B15" s="16" t="s">
        <v>122</v>
      </c>
      <c r="C15" s="16" t="s">
        <v>184</v>
      </c>
      <c r="D15" s="16" t="s">
        <v>20</v>
      </c>
      <c r="E15" s="67">
        <v>0.9208515080341497</v>
      </c>
      <c r="F15" s="34">
        <v>112.27</v>
      </c>
      <c r="G15" s="35">
        <v>110.19</v>
      </c>
      <c r="H15" s="35">
        <v>104.82</v>
      </c>
      <c r="I15" s="35">
        <v>94.15</v>
      </c>
      <c r="J15" s="35">
        <v>97.45</v>
      </c>
      <c r="K15" s="35">
        <v>100</v>
      </c>
      <c r="L15" s="35">
        <v>113.69</v>
      </c>
      <c r="M15" s="35">
        <v>109.88</v>
      </c>
      <c r="N15" s="35">
        <v>109.3</v>
      </c>
      <c r="O15" s="35">
        <v>114.13</v>
      </c>
      <c r="P15" s="36">
        <v>121.6</v>
      </c>
    </row>
    <row r="16" spans="1:16" ht="12.75">
      <c r="A16" s="13" t="s">
        <v>21</v>
      </c>
      <c r="B16" s="17" t="s">
        <v>123</v>
      </c>
      <c r="C16" s="17" t="s">
        <v>185</v>
      </c>
      <c r="D16" s="17" t="s">
        <v>22</v>
      </c>
      <c r="E16" s="67">
        <v>0.9208515080341497</v>
      </c>
      <c r="F16" s="34"/>
      <c r="G16" s="35"/>
      <c r="H16" s="35"/>
      <c r="I16" s="35"/>
      <c r="J16" s="35"/>
      <c r="K16" s="35">
        <v>100</v>
      </c>
      <c r="L16" s="35">
        <v>113.69</v>
      </c>
      <c r="M16" s="35">
        <v>109.88</v>
      </c>
      <c r="N16" s="35">
        <v>109.3</v>
      </c>
      <c r="O16" s="35">
        <v>114.13</v>
      </c>
      <c r="P16" s="36">
        <v>121.6</v>
      </c>
    </row>
    <row r="17" spans="1:16" ht="12.75">
      <c r="A17" s="13" t="s">
        <v>23</v>
      </c>
      <c r="B17" s="17" t="s">
        <v>124</v>
      </c>
      <c r="C17" s="17" t="s">
        <v>186</v>
      </c>
      <c r="D17" s="17" t="s">
        <v>24</v>
      </c>
      <c r="E17" s="67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1:16" ht="12.75">
      <c r="A18" s="13" t="s">
        <v>25</v>
      </c>
      <c r="B18" s="17" t="s">
        <v>125</v>
      </c>
      <c r="C18" s="17" t="s">
        <v>187</v>
      </c>
      <c r="D18" s="17" t="s">
        <v>26</v>
      </c>
      <c r="E18" s="67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2.75">
      <c r="A19" s="13" t="s">
        <v>27</v>
      </c>
      <c r="B19" s="16" t="s">
        <v>126</v>
      </c>
      <c r="C19" s="16" t="s">
        <v>188</v>
      </c>
      <c r="D19" s="16" t="s">
        <v>28</v>
      </c>
      <c r="E19" s="67">
        <v>6.360213249822913</v>
      </c>
      <c r="F19" s="34">
        <v>107.8</v>
      </c>
      <c r="G19" s="35">
        <v>107.25</v>
      </c>
      <c r="H19" s="35">
        <v>105.41</v>
      </c>
      <c r="I19" s="35">
        <v>101.67</v>
      </c>
      <c r="J19" s="35">
        <v>98.19</v>
      </c>
      <c r="K19" s="35">
        <v>100</v>
      </c>
      <c r="L19" s="35">
        <v>107.97</v>
      </c>
      <c r="M19" s="35">
        <v>105.69</v>
      </c>
      <c r="N19" s="35">
        <v>104.02</v>
      </c>
      <c r="O19" s="35">
        <v>107.24</v>
      </c>
      <c r="P19" s="36">
        <v>112.19</v>
      </c>
    </row>
    <row r="20" spans="1:16" ht="12.75">
      <c r="A20" s="13" t="s">
        <v>29</v>
      </c>
      <c r="B20" s="17" t="s">
        <v>127</v>
      </c>
      <c r="C20" s="17" t="s">
        <v>189</v>
      </c>
      <c r="D20" s="17" t="s">
        <v>30</v>
      </c>
      <c r="E20" s="67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ht="12.75">
      <c r="A21" s="13" t="s">
        <v>31</v>
      </c>
      <c r="B21" s="17" t="s">
        <v>128</v>
      </c>
      <c r="C21" s="17" t="s">
        <v>190</v>
      </c>
      <c r="D21" s="17" t="s">
        <v>32</v>
      </c>
      <c r="E21" s="67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ht="12.75">
      <c r="A22" s="13" t="s">
        <v>33</v>
      </c>
      <c r="B22" s="17" t="s">
        <v>129</v>
      </c>
      <c r="C22" s="17" t="s">
        <v>191</v>
      </c>
      <c r="D22" s="17" t="s">
        <v>34</v>
      </c>
      <c r="E22" s="67">
        <v>6.360213249822913</v>
      </c>
      <c r="F22" s="34">
        <v>107.8</v>
      </c>
      <c r="G22" s="35">
        <v>107.25</v>
      </c>
      <c r="H22" s="35">
        <v>105.41</v>
      </c>
      <c r="I22" s="35">
        <v>101.67</v>
      </c>
      <c r="J22" s="35">
        <v>98.19</v>
      </c>
      <c r="K22" s="35">
        <v>100</v>
      </c>
      <c r="L22" s="35">
        <v>107.97</v>
      </c>
      <c r="M22" s="35">
        <v>105.69</v>
      </c>
      <c r="N22" s="35">
        <v>104.02</v>
      </c>
      <c r="O22" s="35">
        <v>107.24</v>
      </c>
      <c r="P22" s="36">
        <v>112.19</v>
      </c>
    </row>
    <row r="23" spans="1:16" ht="12.75">
      <c r="A23" s="13" t="s">
        <v>35</v>
      </c>
      <c r="B23" s="16" t="s">
        <v>130</v>
      </c>
      <c r="C23" s="16" t="s">
        <v>192</v>
      </c>
      <c r="D23" s="16" t="s">
        <v>36</v>
      </c>
      <c r="E23" s="67">
        <v>0.9171233642769265</v>
      </c>
      <c r="F23" s="34">
        <v>97.54</v>
      </c>
      <c r="G23" s="35">
        <v>97.54</v>
      </c>
      <c r="H23" s="35">
        <v>96.63</v>
      </c>
      <c r="I23" s="35">
        <v>98.22</v>
      </c>
      <c r="J23" s="35">
        <v>99.18</v>
      </c>
      <c r="K23" s="35">
        <v>100</v>
      </c>
      <c r="L23" s="35">
        <v>105.23</v>
      </c>
      <c r="M23" s="35">
        <v>105.23</v>
      </c>
      <c r="N23" s="35">
        <v>108.29</v>
      </c>
      <c r="O23" s="35">
        <v>106.38</v>
      </c>
      <c r="P23" s="36">
        <v>105.16</v>
      </c>
    </row>
    <row r="24" spans="1:16" ht="25.5">
      <c r="A24" s="13" t="s">
        <v>37</v>
      </c>
      <c r="B24" s="15" t="s">
        <v>131</v>
      </c>
      <c r="C24" s="15" t="s">
        <v>193</v>
      </c>
      <c r="D24" s="15" t="s">
        <v>38</v>
      </c>
      <c r="E24" s="67">
        <v>1.849159303582746</v>
      </c>
      <c r="F24" s="34">
        <v>113.55</v>
      </c>
      <c r="G24" s="35">
        <v>111.55</v>
      </c>
      <c r="H24" s="35">
        <v>106.69</v>
      </c>
      <c r="I24" s="35">
        <v>104.42</v>
      </c>
      <c r="J24" s="35">
        <v>101.97</v>
      </c>
      <c r="K24" s="35">
        <v>100</v>
      </c>
      <c r="L24" s="35">
        <v>96.42</v>
      </c>
      <c r="M24" s="35">
        <v>94.41</v>
      </c>
      <c r="N24" s="35">
        <v>89.98</v>
      </c>
      <c r="O24" s="35">
        <v>90.36</v>
      </c>
      <c r="P24" s="36">
        <v>88</v>
      </c>
    </row>
    <row r="25" spans="1:16" ht="12.75">
      <c r="A25" s="13" t="s">
        <v>39</v>
      </c>
      <c r="B25" s="16" t="s">
        <v>132</v>
      </c>
      <c r="C25" s="16" t="s">
        <v>194</v>
      </c>
      <c r="D25" s="16" t="s">
        <v>40</v>
      </c>
      <c r="E25" s="67">
        <v>0.4436491071095701</v>
      </c>
      <c r="F25" s="34">
        <v>104.37</v>
      </c>
      <c r="G25" s="35">
        <v>102.35</v>
      </c>
      <c r="H25" s="35">
        <v>100.16</v>
      </c>
      <c r="I25" s="35">
        <v>98.2</v>
      </c>
      <c r="J25" s="35">
        <v>98.23</v>
      </c>
      <c r="K25" s="35">
        <v>100</v>
      </c>
      <c r="L25" s="35">
        <v>99.15</v>
      </c>
      <c r="M25" s="35">
        <v>98.82</v>
      </c>
      <c r="N25" s="35">
        <v>97.74</v>
      </c>
      <c r="O25" s="35">
        <v>98.03</v>
      </c>
      <c r="P25" s="36">
        <v>93.91</v>
      </c>
    </row>
    <row r="26" spans="1:16" ht="12.75">
      <c r="A26" s="13" t="s">
        <v>41</v>
      </c>
      <c r="B26" s="16" t="s">
        <v>133</v>
      </c>
      <c r="C26" s="16" t="s">
        <v>195</v>
      </c>
      <c r="D26" s="16" t="s">
        <v>42</v>
      </c>
      <c r="E26" s="67">
        <v>0.14912575028893113</v>
      </c>
      <c r="F26" s="34">
        <v>98.2</v>
      </c>
      <c r="G26" s="35">
        <v>104.18</v>
      </c>
      <c r="H26" s="35">
        <v>105.51</v>
      </c>
      <c r="I26" s="35">
        <v>101.33</v>
      </c>
      <c r="J26" s="35">
        <v>99.63</v>
      </c>
      <c r="K26" s="35">
        <v>100</v>
      </c>
      <c r="L26" s="35">
        <v>101.28</v>
      </c>
      <c r="M26" s="35">
        <v>100.66</v>
      </c>
      <c r="N26" s="35">
        <v>92.96</v>
      </c>
      <c r="O26" s="35">
        <v>95.43</v>
      </c>
      <c r="P26" s="36">
        <v>99.78</v>
      </c>
    </row>
    <row r="27" spans="1:16" ht="12.75">
      <c r="A27" s="13" t="s">
        <v>43</v>
      </c>
      <c r="B27" s="16" t="s">
        <v>134</v>
      </c>
      <c r="C27" s="16" t="s">
        <v>196</v>
      </c>
      <c r="D27" s="16" t="s">
        <v>44</v>
      </c>
      <c r="E27" s="67">
        <v>1.1967341460686725</v>
      </c>
      <c r="F27" s="34">
        <v>118.85</v>
      </c>
      <c r="G27" s="35">
        <v>115.6</v>
      </c>
      <c r="H27" s="35">
        <v>109.35</v>
      </c>
      <c r="I27" s="35">
        <v>107.2</v>
      </c>
      <c r="J27" s="35">
        <v>103.83</v>
      </c>
      <c r="K27" s="35">
        <v>100</v>
      </c>
      <c r="L27" s="35">
        <v>94.64</v>
      </c>
      <c r="M27" s="35">
        <v>91.99</v>
      </c>
      <c r="N27" s="35">
        <v>86.58</v>
      </c>
      <c r="O27" s="35">
        <v>85.74</v>
      </c>
      <c r="P27" s="36">
        <v>83.18</v>
      </c>
    </row>
    <row r="28" spans="1:16" ht="12.75">
      <c r="A28" s="13" t="s">
        <v>45</v>
      </c>
      <c r="B28" s="16" t="s">
        <v>135</v>
      </c>
      <c r="C28" s="16" t="s">
        <v>197</v>
      </c>
      <c r="D28" s="16" t="s">
        <v>46</v>
      </c>
      <c r="E28" s="67">
        <v>0.05965030011557246</v>
      </c>
      <c r="F28" s="34">
        <v>106.94</v>
      </c>
      <c r="G28" s="35">
        <v>105.65</v>
      </c>
      <c r="H28" s="35">
        <v>97.81</v>
      </c>
      <c r="I28" s="35">
        <v>96.6</v>
      </c>
      <c r="J28" s="35">
        <v>96.6</v>
      </c>
      <c r="K28" s="35">
        <v>100</v>
      </c>
      <c r="L28" s="35">
        <v>99.61</v>
      </c>
      <c r="M28" s="35">
        <v>94.52</v>
      </c>
      <c r="N28" s="35">
        <v>93.06</v>
      </c>
      <c r="O28" s="35">
        <v>113.47</v>
      </c>
      <c r="P28" s="36">
        <v>111.23</v>
      </c>
    </row>
    <row r="29" spans="1:16" ht="12.75">
      <c r="A29" s="13" t="s">
        <v>47</v>
      </c>
      <c r="B29" s="15" t="s">
        <v>136</v>
      </c>
      <c r="C29" s="15" t="s">
        <v>198</v>
      </c>
      <c r="D29" s="15" t="s">
        <v>48</v>
      </c>
      <c r="E29" s="67">
        <v>2.4941281735823733</v>
      </c>
      <c r="F29" s="34">
        <v>95.78</v>
      </c>
      <c r="G29" s="35">
        <v>97.33</v>
      </c>
      <c r="H29" s="35">
        <v>98.26</v>
      </c>
      <c r="I29" s="35">
        <v>97.97</v>
      </c>
      <c r="J29" s="35">
        <v>97.78</v>
      </c>
      <c r="K29" s="35">
        <v>100</v>
      </c>
      <c r="L29" s="35">
        <v>102.78</v>
      </c>
      <c r="M29" s="35">
        <v>104.85</v>
      </c>
      <c r="N29" s="35">
        <v>106.13</v>
      </c>
      <c r="O29" s="35">
        <v>106.2</v>
      </c>
      <c r="P29" s="36">
        <v>112.83</v>
      </c>
    </row>
    <row r="30" spans="1:16" ht="12.75">
      <c r="A30" s="13" t="s">
        <v>49</v>
      </c>
      <c r="B30" s="15" t="s">
        <v>137</v>
      </c>
      <c r="C30" s="15" t="s">
        <v>199</v>
      </c>
      <c r="D30" s="15" t="s">
        <v>50</v>
      </c>
      <c r="E30" s="67">
        <v>16.95559780785147</v>
      </c>
      <c r="F30" s="34">
        <v>102.42</v>
      </c>
      <c r="G30" s="35">
        <v>105.81</v>
      </c>
      <c r="H30" s="35">
        <v>110.82</v>
      </c>
      <c r="I30" s="35">
        <v>107.32</v>
      </c>
      <c r="J30" s="35">
        <v>95.74</v>
      </c>
      <c r="K30" s="35">
        <v>100</v>
      </c>
      <c r="L30" s="35">
        <v>103.34</v>
      </c>
      <c r="M30" s="35">
        <v>103.72</v>
      </c>
      <c r="N30" s="35">
        <v>103.15</v>
      </c>
      <c r="O30" s="35">
        <v>105.09</v>
      </c>
      <c r="P30" s="36">
        <v>99.67</v>
      </c>
    </row>
    <row r="31" spans="1:16" ht="12.75">
      <c r="A31" s="13" t="s">
        <v>51</v>
      </c>
      <c r="B31" s="16" t="s">
        <v>138</v>
      </c>
      <c r="C31" s="16" t="s">
        <v>200</v>
      </c>
      <c r="D31" s="16" t="s">
        <v>52</v>
      </c>
      <c r="E31" s="67">
        <v>1.1445401334675465</v>
      </c>
      <c r="F31" s="34">
        <v>102.81</v>
      </c>
      <c r="G31" s="35">
        <v>103.13</v>
      </c>
      <c r="H31" s="35">
        <v>103.86</v>
      </c>
      <c r="I31" s="35">
        <v>101.42</v>
      </c>
      <c r="J31" s="35">
        <v>101.97</v>
      </c>
      <c r="K31" s="35">
        <v>100</v>
      </c>
      <c r="L31" s="35">
        <v>92.46</v>
      </c>
      <c r="M31" s="35">
        <v>88.27</v>
      </c>
      <c r="N31" s="35">
        <v>83.06</v>
      </c>
      <c r="O31" s="35">
        <v>81.12</v>
      </c>
      <c r="P31" s="36">
        <v>78.33</v>
      </c>
    </row>
    <row r="32" spans="1:16" ht="25.5">
      <c r="A32" s="13" t="s">
        <v>53</v>
      </c>
      <c r="B32" s="17" t="s">
        <v>139</v>
      </c>
      <c r="C32" s="17" t="s">
        <v>201</v>
      </c>
      <c r="D32" s="17" t="s">
        <v>54</v>
      </c>
      <c r="E32" s="67">
        <v>1.1445401334675465</v>
      </c>
      <c r="F32" s="34">
        <v>101.79</v>
      </c>
      <c r="G32" s="35">
        <v>103.69</v>
      </c>
      <c r="H32" s="35">
        <v>101.36</v>
      </c>
      <c r="I32" s="35">
        <v>98.34</v>
      </c>
      <c r="J32" s="35">
        <v>99</v>
      </c>
      <c r="K32" s="35">
        <v>100</v>
      </c>
      <c r="L32" s="35">
        <v>92.46</v>
      </c>
      <c r="M32" s="35">
        <v>88.27</v>
      </c>
      <c r="N32" s="35">
        <v>83.06</v>
      </c>
      <c r="O32" s="35">
        <v>81.12</v>
      </c>
      <c r="P32" s="36">
        <v>78.33</v>
      </c>
    </row>
    <row r="33" spans="1:16" ht="12.75">
      <c r="A33" s="13" t="s">
        <v>55</v>
      </c>
      <c r="B33" s="17" t="s">
        <v>140</v>
      </c>
      <c r="C33" s="17" t="s">
        <v>202</v>
      </c>
      <c r="D33" s="17" t="s">
        <v>56</v>
      </c>
      <c r="E33" s="67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6"/>
    </row>
    <row r="34" spans="1:16" ht="12.75">
      <c r="A34" s="13" t="s">
        <v>57</v>
      </c>
      <c r="B34" s="17" t="s">
        <v>141</v>
      </c>
      <c r="C34" s="17" t="s">
        <v>203</v>
      </c>
      <c r="D34" s="17" t="s">
        <v>58</v>
      </c>
      <c r="E34" s="67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ht="12.75">
      <c r="A35" s="13" t="s">
        <v>59</v>
      </c>
      <c r="B35" s="17" t="s">
        <v>142</v>
      </c>
      <c r="C35" s="17" t="s">
        <v>204</v>
      </c>
      <c r="D35" s="17" t="s">
        <v>60</v>
      </c>
      <c r="E35" s="67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6"/>
    </row>
    <row r="36" spans="1:16" ht="12.75">
      <c r="A36" s="13" t="s">
        <v>61</v>
      </c>
      <c r="B36" s="16" t="s">
        <v>143</v>
      </c>
      <c r="C36" s="16" t="s">
        <v>205</v>
      </c>
      <c r="D36" s="16" t="s">
        <v>62</v>
      </c>
      <c r="E36" s="67">
        <v>15.811057674383925</v>
      </c>
      <c r="F36" s="34">
        <v>102.9</v>
      </c>
      <c r="G36" s="35">
        <v>106.72</v>
      </c>
      <c r="H36" s="35">
        <v>112.32</v>
      </c>
      <c r="I36" s="35">
        <v>108.67</v>
      </c>
      <c r="J36" s="35">
        <v>95.42</v>
      </c>
      <c r="K36" s="35">
        <v>100</v>
      </c>
      <c r="L36" s="35">
        <v>104.12</v>
      </c>
      <c r="M36" s="35">
        <v>104.84</v>
      </c>
      <c r="N36" s="35">
        <v>104.6</v>
      </c>
      <c r="O36" s="35">
        <v>106.82</v>
      </c>
      <c r="P36" s="36">
        <v>101.21</v>
      </c>
    </row>
    <row r="37" spans="1:16" ht="12.75">
      <c r="A37" s="13" t="s">
        <v>63</v>
      </c>
      <c r="B37" s="17" t="s">
        <v>144</v>
      </c>
      <c r="C37" s="17" t="s">
        <v>206</v>
      </c>
      <c r="D37" s="17" t="s">
        <v>64</v>
      </c>
      <c r="E37" s="67">
        <v>0.697162882600753</v>
      </c>
      <c r="F37" s="34">
        <v>99.8</v>
      </c>
      <c r="G37" s="35">
        <v>102.46</v>
      </c>
      <c r="H37" s="35">
        <v>104.44</v>
      </c>
      <c r="I37" s="35">
        <v>100.64</v>
      </c>
      <c r="J37" s="35">
        <v>96.65</v>
      </c>
      <c r="K37" s="35">
        <v>100</v>
      </c>
      <c r="L37" s="35">
        <v>99.87</v>
      </c>
      <c r="M37" s="35">
        <v>101.05</v>
      </c>
      <c r="N37" s="35">
        <v>101.24</v>
      </c>
      <c r="O37" s="35">
        <v>102.09</v>
      </c>
      <c r="P37" s="36">
        <v>97.5</v>
      </c>
    </row>
    <row r="38" spans="1:16" ht="25.5">
      <c r="A38" s="13" t="s">
        <v>65</v>
      </c>
      <c r="B38" s="17" t="s">
        <v>145</v>
      </c>
      <c r="C38" s="17" t="s">
        <v>207</v>
      </c>
      <c r="D38" s="17" t="s">
        <v>66</v>
      </c>
      <c r="E38" s="67">
        <v>6.270737799649553</v>
      </c>
      <c r="F38" s="34">
        <v>99.99</v>
      </c>
      <c r="G38" s="35">
        <v>102.19</v>
      </c>
      <c r="H38" s="35">
        <v>104.13</v>
      </c>
      <c r="I38" s="35">
        <v>100.11</v>
      </c>
      <c r="J38" s="35">
        <v>94.97</v>
      </c>
      <c r="K38" s="35">
        <v>100</v>
      </c>
      <c r="L38" s="35">
        <v>99.31</v>
      </c>
      <c r="M38" s="35">
        <v>98.62</v>
      </c>
      <c r="N38" s="35">
        <v>99.43</v>
      </c>
      <c r="O38" s="35">
        <v>102</v>
      </c>
      <c r="P38" s="36">
        <v>95.87</v>
      </c>
    </row>
    <row r="39" spans="1:16" ht="12.75">
      <c r="A39" s="13" t="s">
        <v>67</v>
      </c>
      <c r="B39" s="17" t="s">
        <v>146</v>
      </c>
      <c r="C39" s="17" t="s">
        <v>208</v>
      </c>
      <c r="D39" s="17" t="s">
        <v>68</v>
      </c>
      <c r="E39" s="67">
        <v>3.511911419304328</v>
      </c>
      <c r="F39" s="34">
        <v>97.11</v>
      </c>
      <c r="G39" s="35">
        <v>103.26</v>
      </c>
      <c r="H39" s="35">
        <v>110.57</v>
      </c>
      <c r="I39" s="35">
        <v>105.32</v>
      </c>
      <c r="J39" s="35">
        <v>95.41</v>
      </c>
      <c r="K39" s="35">
        <v>100</v>
      </c>
      <c r="L39" s="35">
        <v>103.9</v>
      </c>
      <c r="M39" s="35">
        <v>102.96</v>
      </c>
      <c r="N39" s="35">
        <v>104.19</v>
      </c>
      <c r="O39" s="35">
        <v>108.11</v>
      </c>
      <c r="P39" s="36">
        <v>101.01</v>
      </c>
    </row>
    <row r="40" spans="1:16" ht="12.75">
      <c r="A40" s="13" t="s">
        <v>69</v>
      </c>
      <c r="B40" s="17" t="s">
        <v>147</v>
      </c>
      <c r="C40" s="17" t="s">
        <v>209</v>
      </c>
      <c r="D40" s="17" t="s">
        <v>70</v>
      </c>
      <c r="E40" s="67">
        <v>2.665622786414644</v>
      </c>
      <c r="F40" s="34">
        <v>100.18</v>
      </c>
      <c r="G40" s="35">
        <v>104.75</v>
      </c>
      <c r="H40" s="35">
        <v>112.06</v>
      </c>
      <c r="I40" s="35">
        <v>108.13</v>
      </c>
      <c r="J40" s="35">
        <v>93.33</v>
      </c>
      <c r="K40" s="35">
        <v>100</v>
      </c>
      <c r="L40" s="35">
        <v>104.15</v>
      </c>
      <c r="M40" s="35">
        <v>106.8</v>
      </c>
      <c r="N40" s="35">
        <v>107.64</v>
      </c>
      <c r="O40" s="35">
        <v>111.24</v>
      </c>
      <c r="P40" s="36">
        <v>106.46</v>
      </c>
    </row>
    <row r="41" spans="1:16" ht="12.75">
      <c r="A41" s="13" t="s">
        <v>71</v>
      </c>
      <c r="B41" s="17" t="s">
        <v>148</v>
      </c>
      <c r="C41" s="17" t="s">
        <v>210</v>
      </c>
      <c r="D41" s="17" t="s">
        <v>72</v>
      </c>
      <c r="E41" s="67">
        <v>2.665622786414644</v>
      </c>
      <c r="F41" s="34">
        <v>118.12</v>
      </c>
      <c r="G41" s="35">
        <v>120.99</v>
      </c>
      <c r="H41" s="35">
        <v>129.7</v>
      </c>
      <c r="I41" s="35">
        <v>129.15</v>
      </c>
      <c r="J41" s="35">
        <v>97.15</v>
      </c>
      <c r="K41" s="35">
        <v>100</v>
      </c>
      <c r="L41" s="35">
        <v>116.84</v>
      </c>
      <c r="M41" s="35">
        <v>120.95</v>
      </c>
      <c r="N41" s="35">
        <v>115.15</v>
      </c>
      <c r="O41" s="35">
        <v>113.3</v>
      </c>
      <c r="P41" s="36">
        <v>109.79</v>
      </c>
    </row>
    <row r="42" spans="1:16" ht="12.75">
      <c r="A42" s="13" t="s">
        <v>73</v>
      </c>
      <c r="B42" s="15" t="s">
        <v>149</v>
      </c>
      <c r="C42" s="15" t="s">
        <v>211</v>
      </c>
      <c r="D42" s="15" t="s">
        <v>74</v>
      </c>
      <c r="E42" s="67">
        <v>5.398352160459307</v>
      </c>
      <c r="F42" s="34">
        <v>89.38</v>
      </c>
      <c r="G42" s="35">
        <v>91.18</v>
      </c>
      <c r="H42" s="35">
        <v>90.66</v>
      </c>
      <c r="I42" s="35">
        <v>94.59</v>
      </c>
      <c r="J42" s="35">
        <v>97.57</v>
      </c>
      <c r="K42" s="35">
        <v>100</v>
      </c>
      <c r="L42" s="35">
        <v>103.89</v>
      </c>
      <c r="M42" s="35">
        <v>109.06</v>
      </c>
      <c r="N42" s="35">
        <v>113.64</v>
      </c>
      <c r="O42" s="35">
        <v>117.56</v>
      </c>
      <c r="P42" s="36">
        <v>121</v>
      </c>
    </row>
    <row r="43" spans="1:16" ht="12.75">
      <c r="A43" s="13" t="s">
        <v>75</v>
      </c>
      <c r="B43" s="15" t="s">
        <v>150</v>
      </c>
      <c r="C43" s="15" t="s">
        <v>212</v>
      </c>
      <c r="D43" s="15" t="s">
        <v>76</v>
      </c>
      <c r="E43" s="67">
        <v>2.3450024232934417</v>
      </c>
      <c r="F43" s="34">
        <v>88.95</v>
      </c>
      <c r="G43" s="35">
        <v>88.97</v>
      </c>
      <c r="H43" s="35">
        <v>94.28</v>
      </c>
      <c r="I43" s="35">
        <v>95.37</v>
      </c>
      <c r="J43" s="35">
        <v>96.77</v>
      </c>
      <c r="K43" s="35">
        <v>100</v>
      </c>
      <c r="L43" s="35">
        <v>103.5</v>
      </c>
      <c r="M43" s="35">
        <v>105.62</v>
      </c>
      <c r="N43" s="35">
        <v>108.18</v>
      </c>
      <c r="O43" s="35">
        <v>110.57</v>
      </c>
      <c r="P43" s="36">
        <v>114.99</v>
      </c>
    </row>
    <row r="44" spans="1:16" ht="13.5" thickBot="1">
      <c r="A44" s="18" t="s">
        <v>77</v>
      </c>
      <c r="B44" s="19" t="s">
        <v>151</v>
      </c>
      <c r="C44" s="19" t="s">
        <v>213</v>
      </c>
      <c r="D44" s="19" t="s">
        <v>78</v>
      </c>
      <c r="E44" s="68">
        <v>20.683741565074744</v>
      </c>
      <c r="F44" s="37">
        <v>95</v>
      </c>
      <c r="G44" s="38">
        <v>94.19</v>
      </c>
      <c r="H44" s="38">
        <v>95.67</v>
      </c>
      <c r="I44" s="38">
        <v>94.35</v>
      </c>
      <c r="J44" s="38">
        <v>94.13</v>
      </c>
      <c r="K44" s="38">
        <v>99.99</v>
      </c>
      <c r="L44" s="38">
        <v>100.31</v>
      </c>
      <c r="M44" s="38">
        <v>99.78</v>
      </c>
      <c r="N44" s="38">
        <v>100.28</v>
      </c>
      <c r="O44" s="38">
        <v>101.76</v>
      </c>
      <c r="P44" s="39">
        <v>104.9</v>
      </c>
    </row>
    <row r="45" spans="1:16" ht="12.75">
      <c r="A45" s="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73"/>
    </row>
    <row r="46" spans="1:16" ht="16.5" thickBot="1">
      <c r="A46" s="2"/>
      <c r="B46" s="43"/>
      <c r="C46" s="43"/>
      <c r="D46" s="5"/>
      <c r="E46" s="7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73"/>
    </row>
    <row r="47" spans="1:16" ht="13.5" thickBot="1">
      <c r="A47" s="22" t="s">
        <v>1</v>
      </c>
      <c r="B47" s="7" t="s">
        <v>169</v>
      </c>
      <c r="C47" s="7" t="s">
        <v>175</v>
      </c>
      <c r="D47" s="7" t="s">
        <v>2</v>
      </c>
      <c r="E47" s="72" t="s">
        <v>172</v>
      </c>
      <c r="F47" s="48">
        <v>1995</v>
      </c>
      <c r="G47" s="49">
        <v>1996</v>
      </c>
      <c r="H47" s="49">
        <v>1997</v>
      </c>
      <c r="I47" s="49">
        <v>1998</v>
      </c>
      <c r="J47" s="49">
        <v>1999</v>
      </c>
      <c r="K47" s="49">
        <v>2000</v>
      </c>
      <c r="L47" s="49">
        <v>2001</v>
      </c>
      <c r="M47" s="49">
        <v>2002</v>
      </c>
      <c r="N47" s="49">
        <v>2003</v>
      </c>
      <c r="O47" s="49">
        <v>2004</v>
      </c>
      <c r="P47" s="50">
        <v>2005</v>
      </c>
    </row>
    <row r="48" spans="1:16" ht="39" thickBot="1">
      <c r="A48" s="11" t="s">
        <v>79</v>
      </c>
      <c r="B48" s="23" t="s">
        <v>152</v>
      </c>
      <c r="C48" s="23" t="s">
        <v>214</v>
      </c>
      <c r="D48" s="60" t="s">
        <v>80</v>
      </c>
      <c r="E48" s="66">
        <v>30.49621593408642</v>
      </c>
      <c r="F48" s="53">
        <v>92.26</v>
      </c>
      <c r="G48" s="53">
        <v>92.5</v>
      </c>
      <c r="H48" s="53">
        <v>93.96</v>
      </c>
      <c r="I48" s="53">
        <v>95.08</v>
      </c>
      <c r="J48" s="53">
        <v>97.15</v>
      </c>
      <c r="K48" s="53">
        <v>100</v>
      </c>
      <c r="L48" s="53">
        <v>103.07</v>
      </c>
      <c r="M48" s="53">
        <v>105.54</v>
      </c>
      <c r="N48" s="53">
        <v>108.12</v>
      </c>
      <c r="O48" s="53">
        <v>111.83</v>
      </c>
      <c r="P48" s="54">
        <v>116.8</v>
      </c>
    </row>
    <row r="49" spans="1:16" ht="12.75">
      <c r="A49" s="24" t="s">
        <v>81</v>
      </c>
      <c r="B49" s="25" t="s">
        <v>171</v>
      </c>
      <c r="C49" s="25" t="s">
        <v>82</v>
      </c>
      <c r="D49" s="25" t="s">
        <v>82</v>
      </c>
      <c r="E49" s="61">
        <v>15.2</v>
      </c>
      <c r="F49" s="34">
        <v>93.44</v>
      </c>
      <c r="G49" s="35">
        <v>94.32</v>
      </c>
      <c r="H49" s="35">
        <v>94.2</v>
      </c>
      <c r="I49" s="35">
        <v>95.13</v>
      </c>
      <c r="J49" s="35">
        <v>97.7</v>
      </c>
      <c r="K49" s="35">
        <v>100</v>
      </c>
      <c r="L49" s="35">
        <v>103.7</v>
      </c>
      <c r="M49" s="35">
        <v>106.49</v>
      </c>
      <c r="N49" s="35">
        <v>109.98</v>
      </c>
      <c r="O49" s="35">
        <v>114.14</v>
      </c>
      <c r="P49" s="36">
        <v>119.66</v>
      </c>
    </row>
    <row r="50" spans="1:16" ht="12.75">
      <c r="A50" s="24" t="s">
        <v>83</v>
      </c>
      <c r="B50" s="26" t="s">
        <v>153</v>
      </c>
      <c r="C50" s="26" t="s">
        <v>215</v>
      </c>
      <c r="D50" s="26" t="s">
        <v>84</v>
      </c>
      <c r="E50" s="61">
        <v>7.307161764157626</v>
      </c>
      <c r="F50" s="34">
        <v>92.91</v>
      </c>
      <c r="G50" s="35">
        <v>96.55</v>
      </c>
      <c r="H50" s="35">
        <v>97.12</v>
      </c>
      <c r="I50" s="35">
        <v>97.88</v>
      </c>
      <c r="J50" s="35">
        <v>98.76</v>
      </c>
      <c r="K50" s="35">
        <v>100</v>
      </c>
      <c r="L50" s="35">
        <v>105.2</v>
      </c>
      <c r="M50" s="35">
        <v>107.74</v>
      </c>
      <c r="N50" s="35">
        <v>111.43</v>
      </c>
      <c r="O50" s="35">
        <v>116.06</v>
      </c>
      <c r="P50" s="36">
        <v>123.11</v>
      </c>
    </row>
    <row r="51" spans="1:16" ht="25.5">
      <c r="A51" s="24" t="s">
        <v>85</v>
      </c>
      <c r="B51" s="27" t="s">
        <v>154</v>
      </c>
      <c r="C51" s="27" t="s">
        <v>216</v>
      </c>
      <c r="D51" s="27" t="s">
        <v>86</v>
      </c>
      <c r="E51" s="61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1:16" ht="12.75">
      <c r="A52" s="24" t="s">
        <v>87</v>
      </c>
      <c r="B52" s="27" t="s">
        <v>155</v>
      </c>
      <c r="C52" s="27" t="s">
        <v>217</v>
      </c>
      <c r="D52" s="27" t="s">
        <v>88</v>
      </c>
      <c r="E52" s="61">
        <v>1.755955709652164</v>
      </c>
      <c r="F52" s="34">
        <v>86.33</v>
      </c>
      <c r="G52" s="35">
        <v>90.84</v>
      </c>
      <c r="H52" s="35">
        <v>92.29</v>
      </c>
      <c r="I52" s="35">
        <v>97.22</v>
      </c>
      <c r="J52" s="35">
        <v>97.99</v>
      </c>
      <c r="K52" s="35">
        <v>100</v>
      </c>
      <c r="L52" s="35">
        <v>103.58</v>
      </c>
      <c r="M52" s="35">
        <v>106.62</v>
      </c>
      <c r="N52" s="35">
        <v>110.47</v>
      </c>
      <c r="O52" s="35">
        <v>113.87</v>
      </c>
      <c r="P52" s="36">
        <v>120.38</v>
      </c>
    </row>
    <row r="53" spans="1:16" ht="25.5">
      <c r="A53" s="24" t="s">
        <v>89</v>
      </c>
      <c r="B53" s="27" t="s">
        <v>156</v>
      </c>
      <c r="C53" s="27" t="s">
        <v>218</v>
      </c>
      <c r="D53" s="27" t="s">
        <v>90</v>
      </c>
      <c r="E53" s="61">
        <v>2.624613205085188</v>
      </c>
      <c r="F53" s="34">
        <v>98.23</v>
      </c>
      <c r="G53" s="35">
        <v>102.61</v>
      </c>
      <c r="H53" s="35">
        <v>103.05</v>
      </c>
      <c r="I53" s="35">
        <v>100.64</v>
      </c>
      <c r="J53" s="35">
        <v>98.71</v>
      </c>
      <c r="K53" s="35">
        <v>100</v>
      </c>
      <c r="L53" s="35">
        <v>106.53</v>
      </c>
      <c r="M53" s="35">
        <v>106.1</v>
      </c>
      <c r="N53" s="35">
        <v>108.42</v>
      </c>
      <c r="O53" s="35">
        <v>112.18</v>
      </c>
      <c r="P53" s="36">
        <v>116.31</v>
      </c>
    </row>
    <row r="54" spans="1:16" ht="12.75">
      <c r="A54" s="24" t="s">
        <v>91</v>
      </c>
      <c r="B54" s="27" t="s">
        <v>157</v>
      </c>
      <c r="C54" s="27" t="s">
        <v>219</v>
      </c>
      <c r="D54" s="27" t="s">
        <v>92</v>
      </c>
      <c r="E54" s="61">
        <v>2.9265928494202735</v>
      </c>
      <c r="F54" s="34">
        <v>92.5</v>
      </c>
      <c r="G54" s="35">
        <v>95.25</v>
      </c>
      <c r="H54" s="35">
        <v>95.51</v>
      </c>
      <c r="I54" s="35">
        <v>96.44</v>
      </c>
      <c r="J54" s="35">
        <v>99.24</v>
      </c>
      <c r="K54" s="35">
        <v>100</v>
      </c>
      <c r="L54" s="35">
        <v>104.98</v>
      </c>
      <c r="M54" s="35">
        <v>109.88</v>
      </c>
      <c r="N54" s="35">
        <v>114.7</v>
      </c>
      <c r="O54" s="35">
        <v>120.84</v>
      </c>
      <c r="P54" s="36">
        <v>130.83</v>
      </c>
    </row>
    <row r="55" spans="1:16" ht="25.5">
      <c r="A55" s="24" t="s">
        <v>93</v>
      </c>
      <c r="B55" s="28" t="s">
        <v>158</v>
      </c>
      <c r="C55" s="28" t="s">
        <v>220</v>
      </c>
      <c r="D55" s="28" t="s">
        <v>94</v>
      </c>
      <c r="E55" s="61">
        <v>0.6226000074562875</v>
      </c>
      <c r="F55" s="34">
        <v>93.88</v>
      </c>
      <c r="G55" s="35">
        <v>93.88</v>
      </c>
      <c r="H55" s="35">
        <v>97.86</v>
      </c>
      <c r="I55" s="35">
        <v>94.74</v>
      </c>
      <c r="J55" s="35">
        <v>98.07</v>
      </c>
      <c r="K55" s="35">
        <v>100</v>
      </c>
      <c r="L55" s="35">
        <v>107.01</v>
      </c>
      <c r="M55" s="35">
        <v>114.68</v>
      </c>
      <c r="N55" s="35">
        <v>123.49</v>
      </c>
      <c r="O55" s="35">
        <v>130.14</v>
      </c>
      <c r="P55" s="36">
        <v>141.21</v>
      </c>
    </row>
    <row r="56" spans="1:16" ht="25.5">
      <c r="A56" s="24" t="s">
        <v>95</v>
      </c>
      <c r="B56" s="28" t="s">
        <v>159</v>
      </c>
      <c r="C56" s="28" t="s">
        <v>221</v>
      </c>
      <c r="D56" s="28" t="s">
        <v>96</v>
      </c>
      <c r="E56" s="61">
        <v>0.7642694702307721</v>
      </c>
      <c r="F56" s="34">
        <v>96</v>
      </c>
      <c r="G56" s="35">
        <v>98.73</v>
      </c>
      <c r="H56" s="35">
        <v>96.13</v>
      </c>
      <c r="I56" s="35">
        <v>96.7</v>
      </c>
      <c r="J56" s="35">
        <v>99.3</v>
      </c>
      <c r="K56" s="35">
        <v>100</v>
      </c>
      <c r="L56" s="35">
        <v>102.87</v>
      </c>
      <c r="M56" s="35">
        <v>105.7</v>
      </c>
      <c r="N56" s="35">
        <v>109.02</v>
      </c>
      <c r="O56" s="35">
        <v>113.45</v>
      </c>
      <c r="P56" s="36">
        <v>120.43</v>
      </c>
    </row>
    <row r="57" spans="1:16" ht="25.5">
      <c r="A57" s="24" t="s">
        <v>97</v>
      </c>
      <c r="B57" s="28" t="s">
        <v>160</v>
      </c>
      <c r="C57" s="28" t="s">
        <v>222</v>
      </c>
      <c r="D57" s="28" t="s">
        <v>98</v>
      </c>
      <c r="E57" s="61">
        <v>1.5397233717332137</v>
      </c>
      <c r="F57" s="34">
        <v>90.16</v>
      </c>
      <c r="G57" s="35">
        <v>93.6</v>
      </c>
      <c r="H57" s="35">
        <v>94.75</v>
      </c>
      <c r="I57" s="35">
        <v>96.94</v>
      </c>
      <c r="J57" s="35">
        <v>99.74</v>
      </c>
      <c r="K57" s="35">
        <v>100</v>
      </c>
      <c r="L57" s="35">
        <v>105.21</v>
      </c>
      <c r="M57" s="35">
        <v>110.02</v>
      </c>
      <c r="N57" s="35">
        <v>113.97</v>
      </c>
      <c r="O57" s="35">
        <v>120.76</v>
      </c>
      <c r="P57" s="36">
        <v>131.8</v>
      </c>
    </row>
    <row r="58" spans="1:16" ht="12.75">
      <c r="A58" s="24" t="s">
        <v>99</v>
      </c>
      <c r="B58" s="26" t="s">
        <v>161</v>
      </c>
      <c r="C58" s="26" t="s">
        <v>223</v>
      </c>
      <c r="D58" s="26" t="s">
        <v>100</v>
      </c>
      <c r="E58" s="61">
        <v>7.90366476531335</v>
      </c>
      <c r="F58" s="34">
        <v>93.83</v>
      </c>
      <c r="G58" s="35">
        <v>92.37</v>
      </c>
      <c r="H58" s="35">
        <v>91.67</v>
      </c>
      <c r="I58" s="35">
        <v>92.75</v>
      </c>
      <c r="J58" s="35">
        <v>96.73</v>
      </c>
      <c r="K58" s="35">
        <v>100</v>
      </c>
      <c r="L58" s="35">
        <v>102.3</v>
      </c>
      <c r="M58" s="35">
        <v>105.33</v>
      </c>
      <c r="N58" s="35">
        <v>108.64</v>
      </c>
      <c r="O58" s="35">
        <v>112.36</v>
      </c>
      <c r="P58" s="36">
        <v>116.48</v>
      </c>
    </row>
    <row r="59" spans="1:16" ht="12.75">
      <c r="A59" s="24" t="s">
        <v>101</v>
      </c>
      <c r="B59" s="27" t="s">
        <v>162</v>
      </c>
      <c r="C59" s="27" t="s">
        <v>224</v>
      </c>
      <c r="D59" s="27" t="s">
        <v>102</v>
      </c>
      <c r="E59" s="61">
        <v>7.90366476531335</v>
      </c>
      <c r="F59" s="34">
        <v>93.83</v>
      </c>
      <c r="G59" s="35">
        <v>92.37</v>
      </c>
      <c r="H59" s="35">
        <v>91.67</v>
      </c>
      <c r="I59" s="35">
        <v>92.75</v>
      </c>
      <c r="J59" s="35">
        <v>96.73</v>
      </c>
      <c r="K59" s="35">
        <v>100</v>
      </c>
      <c r="L59" s="35">
        <v>102.3</v>
      </c>
      <c r="M59" s="35">
        <v>105.33</v>
      </c>
      <c r="N59" s="35">
        <v>108.64</v>
      </c>
      <c r="O59" s="35">
        <v>112.36</v>
      </c>
      <c r="P59" s="36">
        <v>116.48</v>
      </c>
    </row>
    <row r="60" spans="1:16" ht="12.75">
      <c r="A60" s="24" t="s">
        <v>103</v>
      </c>
      <c r="B60" s="27" t="s">
        <v>163</v>
      </c>
      <c r="C60" s="27" t="s">
        <v>225</v>
      </c>
      <c r="D60" s="27" t="s">
        <v>104</v>
      </c>
      <c r="E60" s="61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6"/>
    </row>
    <row r="61" spans="1:16" ht="12.75">
      <c r="A61" s="24" t="s">
        <v>105</v>
      </c>
      <c r="B61" s="25" t="s">
        <v>164</v>
      </c>
      <c r="C61" s="25" t="s">
        <v>226</v>
      </c>
      <c r="D61" s="25" t="s">
        <v>106</v>
      </c>
      <c r="E61" s="61">
        <v>15.28538940461544</v>
      </c>
      <c r="F61" s="34">
        <v>90.47</v>
      </c>
      <c r="G61" s="35">
        <v>89.7</v>
      </c>
      <c r="H61" s="35">
        <v>93.7</v>
      </c>
      <c r="I61" s="35">
        <v>95.11</v>
      </c>
      <c r="J61" s="35">
        <v>96.39</v>
      </c>
      <c r="K61" s="35">
        <v>100</v>
      </c>
      <c r="L61" s="35">
        <v>102.44</v>
      </c>
      <c r="M61" s="35">
        <v>104.59</v>
      </c>
      <c r="N61" s="35">
        <v>106.27</v>
      </c>
      <c r="O61" s="35">
        <v>109.53</v>
      </c>
      <c r="P61" s="36">
        <v>113.95</v>
      </c>
    </row>
    <row r="62" spans="1:16" ht="25.5">
      <c r="A62" s="24" t="s">
        <v>107</v>
      </c>
      <c r="B62" s="26" t="s">
        <v>165</v>
      </c>
      <c r="C62" s="26" t="s">
        <v>227</v>
      </c>
      <c r="D62" s="26" t="s">
        <v>108</v>
      </c>
      <c r="E62" s="61">
        <v>14.502479215598552</v>
      </c>
      <c r="F62" s="34">
        <v>90.59</v>
      </c>
      <c r="G62" s="35">
        <v>89.76</v>
      </c>
      <c r="H62" s="35">
        <v>93.92</v>
      </c>
      <c r="I62" s="35">
        <v>95.27</v>
      </c>
      <c r="J62" s="35">
        <v>96.51</v>
      </c>
      <c r="K62" s="35">
        <v>100</v>
      </c>
      <c r="L62" s="35">
        <v>102.35</v>
      </c>
      <c r="M62" s="35">
        <v>104.54</v>
      </c>
      <c r="N62" s="35">
        <v>106.21</v>
      </c>
      <c r="O62" s="35">
        <v>109.42</v>
      </c>
      <c r="P62" s="36">
        <v>113.77</v>
      </c>
    </row>
    <row r="63" spans="1:16" ht="38.25">
      <c r="A63" s="24" t="s">
        <v>109</v>
      </c>
      <c r="B63" s="26" t="s">
        <v>166</v>
      </c>
      <c r="C63" s="26" t="s">
        <v>228</v>
      </c>
      <c r="D63" s="26" t="s">
        <v>110</v>
      </c>
      <c r="E63" s="61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6"/>
    </row>
    <row r="64" spans="1:16" ht="13.5" thickBot="1">
      <c r="A64" s="29" t="s">
        <v>111</v>
      </c>
      <c r="B64" s="30" t="s">
        <v>167</v>
      </c>
      <c r="C64" s="30" t="s">
        <v>229</v>
      </c>
      <c r="D64" s="30" t="s">
        <v>112</v>
      </c>
      <c r="E64" s="62">
        <v>0.7829101890168885</v>
      </c>
      <c r="F64" s="37">
        <v>88.61</v>
      </c>
      <c r="G64" s="38">
        <v>88.78</v>
      </c>
      <c r="H64" s="38">
        <v>90.36</v>
      </c>
      <c r="I64" s="38">
        <v>92.64</v>
      </c>
      <c r="J64" s="38">
        <v>94.49</v>
      </c>
      <c r="K64" s="38">
        <v>100</v>
      </c>
      <c r="L64" s="38">
        <v>104.01</v>
      </c>
      <c r="M64" s="38">
        <v>105.57</v>
      </c>
      <c r="N64" s="38">
        <v>107.55</v>
      </c>
      <c r="O64" s="38">
        <v>111.67</v>
      </c>
      <c r="P64" s="39">
        <v>117.38</v>
      </c>
    </row>
    <row r="65" spans="5:16" ht="12.75">
      <c r="E65" s="6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73"/>
    </row>
    <row r="66" spans="1:16" ht="13.5" thickBot="1">
      <c r="A66" s="1"/>
      <c r="B66" s="43"/>
      <c r="C66" s="43"/>
      <c r="D66" s="5"/>
      <c r="E66" s="64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73"/>
    </row>
    <row r="67" spans="1:16" ht="13.5" thickBot="1">
      <c r="A67" s="31" t="s">
        <v>1</v>
      </c>
      <c r="B67" s="7" t="s">
        <v>169</v>
      </c>
      <c r="C67" s="7" t="s">
        <v>175</v>
      </c>
      <c r="D67" s="7" t="s">
        <v>2</v>
      </c>
      <c r="E67" s="72" t="s">
        <v>172</v>
      </c>
      <c r="F67" s="45">
        <v>1995</v>
      </c>
      <c r="G67" s="46">
        <v>1996</v>
      </c>
      <c r="H67" s="46">
        <v>1997</v>
      </c>
      <c r="I67" s="46">
        <v>1998</v>
      </c>
      <c r="J67" s="46">
        <v>1999</v>
      </c>
      <c r="K67" s="46">
        <v>2000</v>
      </c>
      <c r="L67" s="46">
        <v>2001</v>
      </c>
      <c r="M67" s="46">
        <v>2002</v>
      </c>
      <c r="N67" s="46">
        <v>2003</v>
      </c>
      <c r="O67" s="46">
        <v>2004</v>
      </c>
      <c r="P67" s="47">
        <v>2005</v>
      </c>
    </row>
    <row r="68" spans="1:16" s="59" customFormat="1" ht="13.5" thickBot="1">
      <c r="A68" s="85">
        <v>220000</v>
      </c>
      <c r="B68" s="55" t="s">
        <v>168</v>
      </c>
      <c r="C68" s="55" t="s">
        <v>230</v>
      </c>
      <c r="D68" s="55" t="s">
        <v>113</v>
      </c>
      <c r="E68" s="65">
        <v>100</v>
      </c>
      <c r="F68" s="56">
        <v>94.18</v>
      </c>
      <c r="G68" s="57">
        <v>95.56</v>
      </c>
      <c r="H68" s="57">
        <v>97.49</v>
      </c>
      <c r="I68" s="57">
        <v>96.19</v>
      </c>
      <c r="J68" s="57">
        <v>94.97</v>
      </c>
      <c r="K68" s="57">
        <v>99.99</v>
      </c>
      <c r="L68" s="57">
        <v>102.21</v>
      </c>
      <c r="M68" s="57">
        <v>102.75</v>
      </c>
      <c r="N68" s="57">
        <v>104.22</v>
      </c>
      <c r="O68" s="57">
        <v>107.14</v>
      </c>
      <c r="P68" s="58">
        <v>110.83</v>
      </c>
    </row>
  </sheetData>
  <printOptions/>
  <pageMargins left="0.5" right="0.25" top="0.46" bottom="0.49" header="0.24" footer="0.19"/>
  <pageSetup horizontalDpi="600" verticalDpi="600" orientation="landscape" paperSize="9" scale="75" r:id="rId2"/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2006-01-24T12:10:11Z</cp:lastPrinted>
  <dcterms:created xsi:type="dcterms:W3CDTF">2004-03-12T12:29:55Z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